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<sst xmlns="http://schemas.openxmlformats.org/spreadsheetml/2006/main" count="453" uniqueCount="110">
  <si>
    <t>Kęty, 17.04.2018r.</t>
  </si>
  <si>
    <t>Zadłużenie lokali mieszkalnych na klatkach schodowych na 31 marca 2018r.</t>
  </si>
  <si>
    <t>OSIEDLE</t>
  </si>
  <si>
    <t>KWOTA ZADŁUŻENIA</t>
  </si>
  <si>
    <t xml:space="preserve"> KRÓLICKIEGO 4</t>
  </si>
  <si>
    <t>1-15  I klatka</t>
  </si>
  <si>
    <t>16-30  II klatka</t>
  </si>
  <si>
    <t>31-45   III klatka</t>
  </si>
  <si>
    <t>46-60   IV klatka</t>
  </si>
  <si>
    <t xml:space="preserve">RAZEM </t>
  </si>
  <si>
    <t>KRÓLICKIEGO 9</t>
  </si>
  <si>
    <t>1-9  I klatka</t>
  </si>
  <si>
    <t>10-18   II klatka</t>
  </si>
  <si>
    <t>19-27   III klatka</t>
  </si>
  <si>
    <t>RAZEM</t>
  </si>
  <si>
    <t>KRÓLICKIEGO 10</t>
  </si>
  <si>
    <t>SUMA Królickiego:</t>
  </si>
  <si>
    <t>SIKORSKIEGO 4</t>
  </si>
  <si>
    <t>I klatka</t>
  </si>
  <si>
    <t xml:space="preserve">II klatka </t>
  </si>
  <si>
    <t>III klatka</t>
  </si>
  <si>
    <t>IV klatka</t>
  </si>
  <si>
    <t>V klatka</t>
  </si>
  <si>
    <t>VI klatka</t>
  </si>
  <si>
    <t>SIKORSKIEGO 5</t>
  </si>
  <si>
    <t>61-75  V klatka</t>
  </si>
  <si>
    <t>SIKORSKIEGO 5F</t>
  </si>
  <si>
    <t>76-90   I klatka</t>
  </si>
  <si>
    <t>SIKORSKIEGO 6</t>
  </si>
  <si>
    <t>SIKORSKIEGO 7</t>
  </si>
  <si>
    <t>76-90  VI klatka</t>
  </si>
  <si>
    <t>91-105  VII  klatka</t>
  </si>
  <si>
    <t>SUMA Sikorskiego:</t>
  </si>
  <si>
    <t>WYSZYŃSKIEGO 9</t>
  </si>
  <si>
    <t>WYSZYŃSKIEGO 10</t>
  </si>
  <si>
    <t>WYSZYŃSKIEGO 11</t>
  </si>
  <si>
    <t>46-60  IV klatka</t>
  </si>
  <si>
    <t>61-75 V klatka</t>
  </si>
  <si>
    <t>WYSZYŃSKIEGO 12</t>
  </si>
  <si>
    <t>WYSZYŃSKIEGO 13</t>
  </si>
  <si>
    <t>WYSZYŃSKIEGO 14</t>
  </si>
  <si>
    <t>SUMA Wyszyńskiego:</t>
  </si>
  <si>
    <t>700 LECIA 1</t>
  </si>
  <si>
    <t>1-15 I klatka</t>
  </si>
  <si>
    <t>700 LECIA 2</t>
  </si>
  <si>
    <t>1-10 I klatka</t>
  </si>
  <si>
    <t>11-20 II klatka</t>
  </si>
  <si>
    <t>21-30 III klatka</t>
  </si>
  <si>
    <t>31-45 IV klatka</t>
  </si>
  <si>
    <t>46-60 V klatka</t>
  </si>
  <si>
    <t>700 LECIA 3</t>
  </si>
  <si>
    <t>16-30 II klatka</t>
  </si>
  <si>
    <t>31-40 III klatka</t>
  </si>
  <si>
    <t>41-55 IV klatka</t>
  </si>
  <si>
    <t>56-65 V klatka</t>
  </si>
  <si>
    <t>66-80 VI klatka</t>
  </si>
  <si>
    <t>700 LECIA 4</t>
  </si>
  <si>
    <t>1-10  I klatka</t>
  </si>
  <si>
    <t>11-25  II klatka</t>
  </si>
  <si>
    <t>26-35  III klatka</t>
  </si>
  <si>
    <t>36-50  IV klatka</t>
  </si>
  <si>
    <t>51-60  V klatka</t>
  </si>
  <si>
    <t>61-70  VI klatka</t>
  </si>
  <si>
    <t>RZAEM</t>
  </si>
  <si>
    <t>700 LECIA 5</t>
  </si>
  <si>
    <t>11-25 II klatka</t>
  </si>
  <si>
    <t>700 LECIA 6</t>
  </si>
  <si>
    <t>700 LECIA 7</t>
  </si>
  <si>
    <t>700 LECIA 8</t>
  </si>
  <si>
    <t>700 LECIA 12</t>
  </si>
  <si>
    <t>11-20  II klatka</t>
  </si>
  <si>
    <t>31-40  IV klatka</t>
  </si>
  <si>
    <t>700 LECIA 13</t>
  </si>
  <si>
    <t>700 LECIA 14</t>
  </si>
  <si>
    <t>700 LECIA 15</t>
  </si>
  <si>
    <t>700 LECIA 16</t>
  </si>
  <si>
    <t>700 LECIA 17</t>
  </si>
  <si>
    <t>700 LECIA 18</t>
  </si>
  <si>
    <t>700 LECIA 19</t>
  </si>
  <si>
    <t>SUMA 700 lecia:</t>
  </si>
  <si>
    <t>NAD SOŁĄ 1</t>
  </si>
  <si>
    <t>NAD SOŁĄ 2</t>
  </si>
  <si>
    <t>NAD SOŁĄ 3</t>
  </si>
  <si>
    <t>NAD SOŁĄ 4</t>
  </si>
  <si>
    <t>31-40 IV klatka</t>
  </si>
  <si>
    <t>NAD SOŁĄ 5</t>
  </si>
  <si>
    <t>NAD SOŁĄ 6</t>
  </si>
  <si>
    <t>NAD SOŁĄ 7</t>
  </si>
  <si>
    <t>NAD SOŁĄ 8</t>
  </si>
  <si>
    <t>41-50 V klatka</t>
  </si>
  <si>
    <t>51-60 VI klatka</t>
  </si>
  <si>
    <t>NAD SOŁĄ 9</t>
  </si>
  <si>
    <t>NAD SOŁĄ 10</t>
  </si>
  <si>
    <t>NAD SOŁĄ 11</t>
  </si>
  <si>
    <t>NAD SOŁĄ 12</t>
  </si>
  <si>
    <t>3-10 I klatka</t>
  </si>
  <si>
    <t>13-20  II klatka</t>
  </si>
  <si>
    <t>22-30 III klatka</t>
  </si>
  <si>
    <t>NAD SOŁĄ 13</t>
  </si>
  <si>
    <t>NAD SOŁĄ 14</t>
  </si>
  <si>
    <t>NAD SOŁĄ 22</t>
  </si>
  <si>
    <t>NAD SOŁĄ 23</t>
  </si>
  <si>
    <t>41-50  V klatka</t>
  </si>
  <si>
    <t>NAD SOŁĄ 24</t>
  </si>
  <si>
    <t>NAD SOŁĄ 25</t>
  </si>
  <si>
    <t>NAD SOŁĄ 26</t>
  </si>
  <si>
    <t>NAD SOŁĄ 27</t>
  </si>
  <si>
    <t>NAD SOŁĄ 28</t>
  </si>
  <si>
    <t>SUMA Nad Sołą :</t>
  </si>
  <si>
    <t>RAZEM OSIEDLA: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</si>
</sst>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V568"/>
  <sheetViews>
    <sheetView tabSelected="1" workbookViewId="0" topLeftCell="A350">
      <selection activeCell="E365" sqref="E365"/>
    </sheetView>
  </sheetViews>
  <sheetFormatPr defaultColWidth="9.140625" defaultRowHeight="19.5" customHeight="1"/>
  <cols>
    <col min="1" max="4" width="26.8515625" style="0" customWidth="1"/>
    <col min="5" max="5" width="46.28125" style="0" customWidth="1"/>
    <col min="13" max="13" width="28.421875" style="0" customWidth="1"/>
    <col min="14" max="14" width="27.8515625" style="0" customWidth="1"/>
    <col min="15" max="15" width="23.00390625" style="0" customWidth="1"/>
  </cols>
  <sheetData>
    <row r="1" ht="19.5" customHeight="1">
      <c r="E1" s="1" t="s">
        <v>0</v>
      </c>
    </row>
    <row r="3" spans="4:20" s="2" customFormat="1" ht="35.25" customHeight="1">
      <c r="D3" s="3" t="s">
        <v>1</v>
      </c>
      <c r="E3" s="3"/>
      <c r="M3" s="4"/>
      <c r="N3" s="4"/>
      <c r="O3" s="4"/>
      <c r="P3" s="5"/>
      <c r="Q3" s="5"/>
      <c r="R3" s="5"/>
      <c r="S3" s="5"/>
      <c r="T3" s="5"/>
    </row>
    <row r="4" spans="13:20" s="2" customFormat="1" ht="19.5" customHeight="1">
      <c r="M4" s="4"/>
      <c r="N4" s="4"/>
      <c r="O4" s="4"/>
      <c r="P4" s="5"/>
      <c r="Q4" s="5"/>
      <c r="R4" s="5"/>
      <c r="S4" s="5"/>
      <c r="T4" s="5"/>
    </row>
    <row r="5" spans="4:19" ht="19.5" customHeight="1">
      <c r="D5" s="6" t="s">
        <v>2</v>
      </c>
      <c r="E5" s="7" t="s">
        <v>3</v>
      </c>
      <c r="M5" s="4"/>
      <c r="N5" s="4"/>
      <c r="O5" s="5"/>
      <c r="P5" s="5"/>
      <c r="Q5" s="5"/>
      <c r="R5" s="5"/>
      <c r="S5" s="5"/>
    </row>
    <row r="6" spans="4:19" ht="19.5" customHeight="1">
      <c r="D6" s="6"/>
      <c r="E6" s="7"/>
      <c r="M6" s="4"/>
      <c r="N6" s="4"/>
      <c r="O6" s="5"/>
      <c r="P6" s="5"/>
      <c r="Q6" s="5"/>
      <c r="R6" s="5"/>
      <c r="S6" s="5"/>
    </row>
    <row r="7" spans="4:19" ht="19.5" customHeight="1">
      <c r="D7" s="8" t="s">
        <v>4</v>
      </c>
      <c r="E7" s="9"/>
      <c r="M7" s="5"/>
      <c r="N7" s="5"/>
      <c r="O7" s="5"/>
      <c r="P7" s="5"/>
      <c r="Q7" s="5"/>
      <c r="R7" s="5"/>
      <c r="S7" s="5"/>
    </row>
    <row r="8" spans="4:19" ht="19.5" customHeight="1">
      <c r="D8" s="10" t="s">
        <v>5</v>
      </c>
      <c r="E8" s="11">
        <v>699.52</v>
      </c>
      <c r="M8" s="5"/>
      <c r="N8" s="5"/>
      <c r="O8" s="5"/>
      <c r="P8" s="5"/>
      <c r="Q8" s="5"/>
      <c r="R8" s="5"/>
      <c r="S8" s="5"/>
    </row>
    <row r="9" spans="4:19" ht="19.5" customHeight="1">
      <c r="D9" s="10" t="s">
        <v>6</v>
      </c>
      <c r="E9" s="11">
        <v>1571.22</v>
      </c>
      <c r="M9" s="5"/>
      <c r="N9" s="5"/>
      <c r="O9" s="5"/>
      <c r="P9" s="5"/>
      <c r="Q9" s="5"/>
      <c r="R9" s="5"/>
      <c r="S9" s="5"/>
    </row>
    <row r="10" spans="4:19" ht="19.5" customHeight="1">
      <c r="D10" s="10" t="s">
        <v>7</v>
      </c>
      <c r="E10" s="11">
        <v>2746.23</v>
      </c>
      <c r="M10" s="5"/>
      <c r="N10" s="5"/>
      <c r="O10" s="5"/>
      <c r="P10" s="5"/>
      <c r="Q10" s="5"/>
      <c r="R10" s="5"/>
      <c r="S10" s="5"/>
    </row>
    <row r="11" spans="4:19" ht="19.5" customHeight="1">
      <c r="D11" s="10" t="s">
        <v>8</v>
      </c>
      <c r="E11" s="11">
        <v>638.58</v>
      </c>
      <c r="M11" s="5"/>
      <c r="N11" s="5"/>
      <c r="O11" s="5"/>
      <c r="P11" s="5"/>
      <c r="Q11" s="5"/>
      <c r="R11" s="5"/>
      <c r="S11" s="5"/>
    </row>
    <row r="12" spans="4:19" ht="19.5" customHeight="1">
      <c r="D12" s="7" t="s">
        <v>9</v>
      </c>
      <c r="E12" s="12">
        <f>SUM(E8:E11)</f>
        <v>5655.549999999999</v>
      </c>
      <c r="M12" s="5"/>
      <c r="N12" s="5"/>
      <c r="O12" s="5"/>
      <c r="P12" s="5"/>
      <c r="Q12" s="5"/>
      <c r="R12" s="5"/>
      <c r="S12" s="5"/>
    </row>
    <row r="13" spans="4:19" ht="19.5" customHeight="1">
      <c r="D13" s="13"/>
      <c r="E13" s="11"/>
      <c r="M13" s="5"/>
      <c r="N13" s="5"/>
      <c r="O13" s="5"/>
      <c r="P13" s="5"/>
      <c r="Q13" s="5"/>
      <c r="R13" s="5"/>
      <c r="S13" s="5"/>
    </row>
    <row r="14" spans="4:19" ht="19.5" customHeight="1">
      <c r="D14" s="8" t="s">
        <v>10</v>
      </c>
      <c r="E14" s="11"/>
      <c r="M14" s="5"/>
      <c r="N14" s="5"/>
      <c r="O14" s="5"/>
      <c r="P14" s="5"/>
      <c r="Q14" s="5"/>
      <c r="R14" s="5"/>
      <c r="S14" s="5"/>
    </row>
    <row r="15" spans="4:19" ht="19.5" customHeight="1">
      <c r="D15" s="10" t="s">
        <v>11</v>
      </c>
      <c r="E15" s="11">
        <v>517.46</v>
      </c>
      <c r="M15" s="5"/>
      <c r="N15" s="5"/>
      <c r="O15" s="5"/>
      <c r="P15" s="5"/>
      <c r="Q15" s="5"/>
      <c r="R15" s="5"/>
      <c r="S15" s="5"/>
    </row>
    <row r="16" spans="4:19" ht="19.5" customHeight="1">
      <c r="D16" s="10" t="s">
        <v>12</v>
      </c>
      <c r="E16" s="11">
        <v>3789.43</v>
      </c>
      <c r="M16" s="5"/>
      <c r="N16" s="5"/>
      <c r="O16" s="5"/>
      <c r="P16" s="5"/>
      <c r="Q16" s="5"/>
      <c r="R16" s="5"/>
      <c r="S16" s="5"/>
    </row>
    <row r="17" spans="4:19" ht="19.5" customHeight="1">
      <c r="D17" s="10" t="s">
        <v>13</v>
      </c>
      <c r="E17" s="11">
        <v>5757.1</v>
      </c>
      <c r="M17" s="5"/>
      <c r="N17" s="5"/>
      <c r="O17" s="5"/>
      <c r="P17" s="5"/>
      <c r="Q17" s="5"/>
      <c r="R17" s="5"/>
      <c r="S17" s="5"/>
    </row>
    <row r="18" spans="4:19" ht="19.5" customHeight="1">
      <c r="D18" s="7" t="s">
        <v>14</v>
      </c>
      <c r="E18" s="12">
        <f>SUM(E15:E17)</f>
        <v>10063.990000000002</v>
      </c>
      <c r="M18" s="5"/>
      <c r="N18" s="5"/>
      <c r="O18" s="5"/>
      <c r="P18" s="5"/>
      <c r="Q18" s="5"/>
      <c r="R18" s="5"/>
      <c r="S18" s="5"/>
    </row>
    <row r="19" spans="4:19" ht="19.5" customHeight="1">
      <c r="D19" s="13"/>
      <c r="E19" s="11"/>
      <c r="M19" s="5"/>
      <c r="N19" s="5"/>
      <c r="O19" s="5"/>
      <c r="P19" s="5"/>
      <c r="Q19" s="5"/>
      <c r="R19" s="5"/>
      <c r="S19" s="5"/>
    </row>
    <row r="20" spans="4:19" ht="19.5" customHeight="1">
      <c r="D20" s="8" t="s">
        <v>15</v>
      </c>
      <c r="E20" s="11"/>
      <c r="M20" s="5"/>
      <c r="N20" s="5"/>
      <c r="O20" s="5"/>
      <c r="P20" s="5"/>
      <c r="Q20" s="5"/>
      <c r="R20" s="5"/>
      <c r="S20" s="5"/>
    </row>
    <row r="21" spans="4:19" ht="19.5" customHeight="1">
      <c r="D21" s="10" t="s">
        <v>5</v>
      </c>
      <c r="E21" s="11">
        <v>942.64</v>
      </c>
      <c r="M21" s="5"/>
      <c r="N21" s="5"/>
      <c r="O21" s="5"/>
      <c r="P21" s="5"/>
      <c r="Q21" s="5"/>
      <c r="R21" s="5"/>
      <c r="S21" s="5"/>
    </row>
    <row r="22" spans="4:19" ht="19.5" customHeight="1">
      <c r="D22" s="10" t="s">
        <v>6</v>
      </c>
      <c r="E22" s="11">
        <v>5136.27</v>
      </c>
      <c r="M22" s="5"/>
      <c r="N22" s="5"/>
      <c r="O22" s="5"/>
      <c r="P22" s="5"/>
      <c r="Q22" s="5"/>
      <c r="R22" s="5"/>
      <c r="S22" s="5"/>
    </row>
    <row r="23" spans="4:19" ht="19.5" customHeight="1">
      <c r="D23" s="7" t="s">
        <v>14</v>
      </c>
      <c r="E23" s="12">
        <f>SUM(E21:E22)</f>
        <v>6078.910000000001</v>
      </c>
      <c r="M23" s="5"/>
      <c r="N23" s="5"/>
      <c r="O23" s="5"/>
      <c r="P23" s="5"/>
      <c r="Q23" s="5"/>
      <c r="R23" s="5"/>
      <c r="S23" s="5"/>
    </row>
    <row r="24" spans="4:19" ht="19.5" customHeight="1">
      <c r="D24" s="7"/>
      <c r="E24" s="14"/>
      <c r="M24" s="5"/>
      <c r="N24" s="5"/>
      <c r="O24" s="5"/>
      <c r="P24" s="5"/>
      <c r="Q24" s="5"/>
      <c r="R24" s="5"/>
      <c r="S24" s="5"/>
    </row>
    <row r="25" spans="4:19" ht="19.5" customHeight="1">
      <c r="D25" s="7" t="s">
        <v>16</v>
      </c>
      <c r="E25" s="12">
        <f>E12+E18+E23</f>
        <v>21798.45</v>
      </c>
      <c r="M25" s="5"/>
      <c r="N25" s="5"/>
      <c r="O25" s="5"/>
      <c r="P25" s="5"/>
      <c r="Q25" s="5"/>
      <c r="R25" s="5"/>
      <c r="S25" s="5"/>
    </row>
    <row r="26" spans="4:19" ht="19.5" customHeight="1">
      <c r="D26" s="7"/>
      <c r="E26" s="12"/>
      <c r="M26" s="5"/>
      <c r="N26" s="5"/>
      <c r="O26" s="5"/>
      <c r="P26" s="5"/>
      <c r="Q26" s="5"/>
      <c r="R26" s="5"/>
      <c r="S26" s="5"/>
    </row>
    <row r="27" spans="4:19" ht="19.5" customHeight="1">
      <c r="D27" s="8" t="s">
        <v>17</v>
      </c>
      <c r="E27" s="9"/>
      <c r="M27" s="5"/>
      <c r="N27" s="5"/>
      <c r="O27" s="5"/>
      <c r="P27" s="5"/>
      <c r="Q27" s="5"/>
      <c r="R27" s="5"/>
      <c r="S27" s="5"/>
    </row>
    <row r="28" spans="4:19" ht="19.5" customHeight="1">
      <c r="D28" s="10" t="s">
        <v>18</v>
      </c>
      <c r="E28" s="15">
        <v>1315.67</v>
      </c>
      <c r="M28" s="5"/>
      <c r="N28" s="5"/>
      <c r="O28" s="5"/>
      <c r="P28" s="5"/>
      <c r="Q28" s="5"/>
      <c r="R28" s="5"/>
      <c r="S28" s="5"/>
    </row>
    <row r="29" spans="4:19" ht="19.5" customHeight="1">
      <c r="D29" s="10" t="s">
        <v>19</v>
      </c>
      <c r="E29" s="15">
        <v>1839.93</v>
      </c>
      <c r="M29" s="5"/>
      <c r="N29" s="5"/>
      <c r="O29" s="5"/>
      <c r="P29" s="5"/>
      <c r="Q29" s="5"/>
      <c r="R29" s="5"/>
      <c r="S29" s="5"/>
    </row>
    <row r="30" spans="4:19" ht="19.5" customHeight="1">
      <c r="D30" s="10" t="s">
        <v>20</v>
      </c>
      <c r="E30" s="15">
        <v>3752.05</v>
      </c>
      <c r="M30" s="5"/>
      <c r="N30" s="5"/>
      <c r="O30" s="5"/>
      <c r="P30" s="5"/>
      <c r="Q30" s="5"/>
      <c r="R30" s="5"/>
      <c r="S30" s="5"/>
    </row>
    <row r="31" spans="4:19" ht="19.5" customHeight="1">
      <c r="D31" s="10" t="s">
        <v>21</v>
      </c>
      <c r="E31" s="15">
        <v>252.93</v>
      </c>
      <c r="M31" s="5"/>
      <c r="N31" s="5"/>
      <c r="O31" s="5"/>
      <c r="P31" s="5"/>
      <c r="Q31" s="5"/>
      <c r="R31" s="5"/>
      <c r="S31" s="5"/>
    </row>
    <row r="32" spans="4:19" ht="19.5" customHeight="1">
      <c r="D32" s="10" t="s">
        <v>22</v>
      </c>
      <c r="E32" s="15">
        <v>562.03</v>
      </c>
      <c r="M32" s="5"/>
      <c r="N32" s="5"/>
      <c r="O32" s="5"/>
      <c r="P32" s="5"/>
      <c r="Q32" s="5"/>
      <c r="R32" s="5"/>
      <c r="S32" s="5"/>
    </row>
    <row r="33" spans="4:19" ht="19.5" customHeight="1">
      <c r="D33" s="10" t="s">
        <v>23</v>
      </c>
      <c r="E33" s="15">
        <v>1812.16</v>
      </c>
      <c r="M33" s="5"/>
      <c r="N33" s="5"/>
      <c r="O33" s="5"/>
      <c r="P33" s="5"/>
      <c r="Q33" s="5"/>
      <c r="R33" s="5"/>
      <c r="S33" s="5"/>
    </row>
    <row r="34" spans="4:19" ht="19.5" customHeight="1">
      <c r="D34" s="7" t="s">
        <v>14</v>
      </c>
      <c r="E34" s="14">
        <f>SUM(E28:E33)</f>
        <v>9534.77</v>
      </c>
      <c r="M34" s="5"/>
      <c r="N34" s="5"/>
      <c r="O34" s="5"/>
      <c r="P34" s="5"/>
      <c r="Q34" s="5"/>
      <c r="R34" s="5"/>
      <c r="S34" s="5"/>
    </row>
    <row r="35" spans="4:19" ht="19.5" customHeight="1">
      <c r="D35" s="13"/>
      <c r="E35" s="9"/>
      <c r="M35" s="5"/>
      <c r="N35" s="5"/>
      <c r="O35" s="5"/>
      <c r="P35" s="5"/>
      <c r="Q35" s="5"/>
      <c r="R35" s="5"/>
      <c r="S35" s="5"/>
    </row>
    <row r="36" spans="4:19" ht="19.5" customHeight="1">
      <c r="D36" s="8" t="s">
        <v>24</v>
      </c>
      <c r="E36" s="9"/>
      <c r="M36" s="5"/>
      <c r="N36" s="5"/>
      <c r="O36" s="5"/>
      <c r="P36" s="5"/>
      <c r="Q36" s="5"/>
      <c r="R36" s="5"/>
      <c r="S36" s="5"/>
    </row>
    <row r="37" spans="4:19" ht="19.5" customHeight="1">
      <c r="D37" s="10" t="s">
        <v>5</v>
      </c>
      <c r="E37" s="15">
        <v>975.01</v>
      </c>
      <c r="M37" s="5"/>
      <c r="N37" s="5"/>
      <c r="O37" s="5"/>
      <c r="P37" s="5"/>
      <c r="Q37" s="5"/>
      <c r="R37" s="5"/>
      <c r="S37" s="5"/>
    </row>
    <row r="38" spans="4:19" ht="19.5" customHeight="1">
      <c r="D38" s="10" t="s">
        <v>6</v>
      </c>
      <c r="E38" s="15">
        <v>967.24</v>
      </c>
      <c r="M38" s="5"/>
      <c r="N38" s="5"/>
      <c r="O38" s="5"/>
      <c r="P38" s="5"/>
      <c r="Q38" s="5"/>
      <c r="R38" s="5"/>
      <c r="S38" s="5"/>
    </row>
    <row r="39" spans="4:19" ht="19.5" customHeight="1">
      <c r="D39" s="10" t="s">
        <v>7</v>
      </c>
      <c r="E39" s="15">
        <v>3005.92</v>
      </c>
      <c r="M39" s="5"/>
      <c r="N39" s="5"/>
      <c r="O39" s="5"/>
      <c r="P39" s="5"/>
      <c r="Q39" s="5"/>
      <c r="R39" s="5"/>
      <c r="S39" s="5"/>
    </row>
    <row r="40" spans="4:19" ht="19.5" customHeight="1">
      <c r="D40" s="10" t="s">
        <v>8</v>
      </c>
      <c r="E40" s="15">
        <v>0</v>
      </c>
      <c r="M40" s="5"/>
      <c r="N40" s="5"/>
      <c r="O40" s="5"/>
      <c r="P40" s="5"/>
      <c r="Q40" s="5"/>
      <c r="R40" s="5"/>
      <c r="S40" s="5"/>
    </row>
    <row r="41" spans="4:19" ht="19.5" customHeight="1">
      <c r="D41" s="10" t="s">
        <v>25</v>
      </c>
      <c r="E41" s="15">
        <v>480.51</v>
      </c>
      <c r="M41" s="5"/>
      <c r="N41" s="5"/>
      <c r="O41" s="5"/>
      <c r="P41" s="5"/>
      <c r="Q41" s="5"/>
      <c r="R41" s="5"/>
      <c r="S41" s="5"/>
    </row>
    <row r="42" spans="4:19" ht="19.5" customHeight="1">
      <c r="D42" s="7" t="s">
        <v>14</v>
      </c>
      <c r="E42" s="14">
        <f>SUM(E37:E41)</f>
        <v>5428.68</v>
      </c>
      <c r="M42" s="5"/>
      <c r="N42" s="5"/>
      <c r="O42" s="5"/>
      <c r="P42" s="5"/>
      <c r="Q42" s="5"/>
      <c r="R42" s="5"/>
      <c r="S42" s="5"/>
    </row>
    <row r="43" spans="4:19" ht="19.5" customHeight="1">
      <c r="D43" s="13"/>
      <c r="E43" s="9"/>
      <c r="M43" s="5"/>
      <c r="N43" s="5"/>
      <c r="O43" s="5"/>
      <c r="P43" s="5"/>
      <c r="Q43" s="5"/>
      <c r="R43" s="5"/>
      <c r="S43" s="5"/>
    </row>
    <row r="44" spans="4:19" ht="19.5" customHeight="1">
      <c r="D44" s="8" t="s">
        <v>26</v>
      </c>
      <c r="E44" s="9"/>
      <c r="M44" s="5"/>
      <c r="N44" s="5"/>
      <c r="O44" s="5"/>
      <c r="P44" s="5"/>
      <c r="Q44" s="5"/>
      <c r="R44" s="5"/>
      <c r="S44" s="5"/>
    </row>
    <row r="45" spans="4:19" ht="19.5" customHeight="1">
      <c r="D45" s="10" t="s">
        <v>27</v>
      </c>
      <c r="E45" s="14">
        <v>236.1</v>
      </c>
      <c r="M45" s="5"/>
      <c r="N45" s="5"/>
      <c r="O45" s="5"/>
      <c r="P45" s="5"/>
      <c r="Q45" s="5"/>
      <c r="R45" s="5"/>
      <c r="S45" s="5"/>
    </row>
    <row r="46" spans="4:19" ht="19.5" customHeight="1">
      <c r="D46" s="10"/>
      <c r="E46" s="15"/>
      <c r="M46" s="5"/>
      <c r="N46" s="5"/>
      <c r="O46" s="5"/>
      <c r="P46" s="5"/>
      <c r="Q46" s="5"/>
      <c r="R46" s="5"/>
      <c r="S46" s="5"/>
    </row>
    <row r="47" spans="4:19" ht="19.5" customHeight="1">
      <c r="D47" s="7"/>
      <c r="E47" s="12"/>
      <c r="M47" s="5"/>
      <c r="N47" s="5"/>
      <c r="O47" s="5"/>
      <c r="P47" s="5"/>
      <c r="Q47" s="5"/>
      <c r="R47" s="5"/>
      <c r="S47" s="5"/>
    </row>
    <row r="48" spans="4:19" ht="19.5" customHeight="1">
      <c r="D48" s="8" t="s">
        <v>28</v>
      </c>
      <c r="E48" s="9"/>
      <c r="M48" s="5"/>
      <c r="N48" s="5"/>
      <c r="O48" s="5"/>
      <c r="P48" s="5"/>
      <c r="Q48" s="5"/>
      <c r="R48" s="5"/>
      <c r="S48" s="5"/>
    </row>
    <row r="49" spans="4:19" ht="19.5" customHeight="1">
      <c r="D49" s="10" t="s">
        <v>5</v>
      </c>
      <c r="E49" s="14">
        <v>1806.13</v>
      </c>
      <c r="M49" s="5"/>
      <c r="N49" s="5"/>
      <c r="O49" s="5"/>
      <c r="P49" s="5"/>
      <c r="Q49" s="5"/>
      <c r="R49" s="5"/>
      <c r="S49" s="5"/>
    </row>
    <row r="50" spans="4:19" ht="19.5" customHeight="1">
      <c r="D50" s="13"/>
      <c r="E50" s="9"/>
      <c r="M50" s="5"/>
      <c r="N50" s="5"/>
      <c r="O50" s="5"/>
      <c r="P50" s="5"/>
      <c r="Q50" s="5"/>
      <c r="R50" s="5"/>
      <c r="S50" s="5"/>
    </row>
    <row r="51" spans="4:19" ht="19.5" customHeight="1">
      <c r="D51" s="8" t="s">
        <v>29</v>
      </c>
      <c r="E51" s="9"/>
      <c r="M51" s="5"/>
      <c r="N51" s="5"/>
      <c r="O51" s="5"/>
      <c r="P51" s="5"/>
      <c r="Q51" s="5"/>
      <c r="R51" s="5"/>
      <c r="S51" s="5"/>
    </row>
    <row r="52" spans="4:21" ht="19.5" customHeight="1">
      <c r="D52" s="10" t="s">
        <v>5</v>
      </c>
      <c r="E52" s="15">
        <v>1690.56</v>
      </c>
      <c r="M52" s="5"/>
      <c r="N52" s="5"/>
      <c r="O52" s="5"/>
      <c r="P52" s="5"/>
      <c r="Q52" s="5"/>
      <c r="R52" s="5"/>
      <c r="S52" s="5"/>
      <c r="T52" s="5"/>
      <c r="U52" s="5"/>
    </row>
    <row r="53" spans="4:21" ht="19.5" customHeight="1">
      <c r="D53" s="10" t="s">
        <v>6</v>
      </c>
      <c r="E53" s="15">
        <v>1289.84</v>
      </c>
      <c r="M53" s="5"/>
      <c r="N53" s="5"/>
      <c r="O53" s="5"/>
      <c r="P53" s="5"/>
      <c r="Q53" s="5"/>
      <c r="R53" s="5"/>
      <c r="S53" s="5"/>
      <c r="T53" s="5"/>
      <c r="U53" s="5"/>
    </row>
    <row r="54" spans="4:21" ht="19.5" customHeight="1">
      <c r="D54" s="10" t="s">
        <v>7</v>
      </c>
      <c r="E54" s="15">
        <v>47184.66</v>
      </c>
      <c r="M54" s="5"/>
      <c r="N54" s="5"/>
      <c r="O54" s="5"/>
      <c r="P54" s="5"/>
      <c r="Q54" s="5"/>
      <c r="R54" s="5"/>
      <c r="S54" s="5"/>
      <c r="T54" s="5"/>
      <c r="U54" s="5"/>
    </row>
    <row r="55" spans="4:21" ht="19.5" customHeight="1">
      <c r="D55" s="10" t="s">
        <v>8</v>
      </c>
      <c r="E55" s="15">
        <v>1011.94</v>
      </c>
      <c r="M55" s="5"/>
      <c r="N55" s="5"/>
      <c r="O55" s="5"/>
      <c r="P55" s="5"/>
      <c r="Q55" s="5"/>
      <c r="R55" s="5"/>
      <c r="S55" s="5"/>
      <c r="T55" s="5"/>
      <c r="U55" s="5"/>
    </row>
    <row r="56" spans="4:21" ht="19.5" customHeight="1">
      <c r="D56" s="10" t="s">
        <v>25</v>
      </c>
      <c r="E56" s="15">
        <v>1363.44</v>
      </c>
      <c r="M56" s="5"/>
      <c r="N56" s="5"/>
      <c r="O56" s="5"/>
      <c r="P56" s="5"/>
      <c r="Q56" s="5"/>
      <c r="R56" s="5"/>
      <c r="S56" s="5"/>
      <c r="T56" s="5"/>
      <c r="U56" s="5"/>
    </row>
    <row r="57" spans="4:21" ht="19.5" customHeight="1">
      <c r="D57" s="10" t="s">
        <v>30</v>
      </c>
      <c r="E57" s="15">
        <v>666.54</v>
      </c>
      <c r="M57" s="5"/>
      <c r="N57" s="5"/>
      <c r="O57" s="5"/>
      <c r="P57" s="5"/>
      <c r="Q57" s="5"/>
      <c r="R57" s="5"/>
      <c r="S57" s="5"/>
      <c r="T57" s="5"/>
      <c r="U57" s="5"/>
    </row>
    <row r="58" spans="4:21" ht="19.5" customHeight="1">
      <c r="D58" s="10" t="s">
        <v>31</v>
      </c>
      <c r="E58" s="15">
        <v>291.14</v>
      </c>
      <c r="M58" s="5"/>
      <c r="N58" s="5"/>
      <c r="O58" s="5"/>
      <c r="P58" s="5"/>
      <c r="Q58" s="5"/>
      <c r="R58" s="5"/>
      <c r="S58" s="5"/>
      <c r="T58" s="5"/>
      <c r="U58" s="5"/>
    </row>
    <row r="59" spans="4:21" ht="19.5" customHeight="1">
      <c r="D59" s="7" t="s">
        <v>14</v>
      </c>
      <c r="E59" s="14">
        <f>SUM(E52:E58)</f>
        <v>53498.12</v>
      </c>
      <c r="M59" s="5"/>
      <c r="N59" s="5"/>
      <c r="O59" s="5"/>
      <c r="P59" s="5"/>
      <c r="Q59" s="5"/>
      <c r="R59" s="5"/>
      <c r="S59" s="5"/>
      <c r="T59" s="5"/>
      <c r="U59" s="5"/>
    </row>
    <row r="60" spans="4:21" ht="19.5" customHeight="1">
      <c r="D60" s="7"/>
      <c r="E60" s="12"/>
      <c r="M60" s="5"/>
      <c r="N60" s="5"/>
      <c r="O60" s="5"/>
      <c r="P60" s="5"/>
      <c r="Q60" s="5"/>
      <c r="R60" s="5"/>
      <c r="S60" s="5"/>
      <c r="T60" s="5"/>
      <c r="U60" s="5"/>
    </row>
    <row r="61" spans="4:21" ht="19.5" customHeight="1">
      <c r="D61" s="7" t="s">
        <v>32</v>
      </c>
      <c r="E61" s="12">
        <f>E34+E42+E45+E49+E59</f>
        <v>70503.8</v>
      </c>
      <c r="M61" s="5"/>
      <c r="N61" s="5"/>
      <c r="O61" s="5"/>
      <c r="P61" s="5"/>
      <c r="Q61" s="5"/>
      <c r="R61" s="5"/>
      <c r="S61" s="5"/>
      <c r="T61" s="5"/>
      <c r="U61" s="5"/>
    </row>
    <row r="62" spans="4:21" ht="19.5" customHeight="1">
      <c r="D62" s="7"/>
      <c r="E62" s="12"/>
      <c r="M62" s="5"/>
      <c r="N62" s="5"/>
      <c r="O62" s="5"/>
      <c r="P62" s="5"/>
      <c r="Q62" s="5"/>
      <c r="R62" s="5"/>
      <c r="S62" s="5"/>
      <c r="T62" s="5"/>
      <c r="U62" s="5"/>
    </row>
    <row r="63" spans="4:21" ht="19.5" customHeight="1">
      <c r="D63" s="13"/>
      <c r="E63" s="9"/>
      <c r="M63" s="5"/>
      <c r="N63" s="5"/>
      <c r="O63" s="5"/>
      <c r="P63" s="5"/>
      <c r="Q63" s="5"/>
      <c r="R63" s="5"/>
      <c r="S63" s="5"/>
      <c r="T63" s="5"/>
      <c r="U63" s="5"/>
    </row>
    <row r="64" spans="4:21" ht="19.5" customHeight="1">
      <c r="D64" s="8" t="s">
        <v>33</v>
      </c>
      <c r="E64" s="9"/>
      <c r="M64" s="5"/>
      <c r="N64" s="5"/>
      <c r="O64" s="5"/>
      <c r="P64" s="5"/>
      <c r="Q64" s="5"/>
      <c r="R64" s="5"/>
      <c r="S64" s="5"/>
      <c r="T64" s="5"/>
      <c r="U64" s="5"/>
    </row>
    <row r="65" spans="4:21" ht="19.5" customHeight="1">
      <c r="D65" s="10" t="s">
        <v>5</v>
      </c>
      <c r="E65" s="15">
        <v>1905.79</v>
      </c>
      <c r="M65" s="5"/>
      <c r="N65" s="5"/>
      <c r="O65" s="5"/>
      <c r="P65" s="5"/>
      <c r="Q65" s="5"/>
      <c r="R65" s="5"/>
      <c r="S65" s="5"/>
      <c r="T65" s="5"/>
      <c r="U65" s="5"/>
    </row>
    <row r="66" spans="4:21" ht="19.5" customHeight="1">
      <c r="D66" s="10" t="s">
        <v>6</v>
      </c>
      <c r="E66" s="15">
        <v>1565.02</v>
      </c>
      <c r="M66" s="5"/>
      <c r="N66" s="5"/>
      <c r="O66" s="5"/>
      <c r="P66" s="5"/>
      <c r="Q66" s="5"/>
      <c r="R66" s="5"/>
      <c r="S66" s="5"/>
      <c r="T66" s="5"/>
      <c r="U66" s="5"/>
    </row>
    <row r="67" spans="4:21" ht="19.5" customHeight="1">
      <c r="D67" s="10" t="s">
        <v>7</v>
      </c>
      <c r="E67" s="15">
        <v>399.61</v>
      </c>
      <c r="M67" s="5"/>
      <c r="N67" s="5"/>
      <c r="O67" s="5"/>
      <c r="P67" s="5"/>
      <c r="Q67" s="5"/>
      <c r="R67" s="5"/>
      <c r="S67" s="5"/>
      <c r="T67" s="5"/>
      <c r="U67" s="5"/>
    </row>
    <row r="68" spans="4:21" ht="19.5" customHeight="1">
      <c r="D68" s="7" t="s">
        <v>14</v>
      </c>
      <c r="E68" s="14">
        <f>SUM(E65:E67)</f>
        <v>3870.42</v>
      </c>
      <c r="M68" s="5"/>
      <c r="N68" s="5"/>
      <c r="O68" s="5"/>
      <c r="P68" s="5"/>
      <c r="Q68" s="5"/>
      <c r="R68" s="5"/>
      <c r="S68" s="5"/>
      <c r="T68" s="5"/>
      <c r="U68" s="5"/>
    </row>
    <row r="69" spans="4:21" ht="19.5" customHeight="1">
      <c r="D69" s="13"/>
      <c r="E69" s="9"/>
      <c r="M69" s="5"/>
      <c r="N69" s="5"/>
      <c r="O69" s="5"/>
      <c r="P69" s="5"/>
      <c r="Q69" s="5"/>
      <c r="R69" s="5"/>
      <c r="S69" s="5"/>
      <c r="T69" s="5"/>
      <c r="U69" s="5"/>
    </row>
    <row r="70" spans="4:21" ht="19.5" customHeight="1">
      <c r="D70" s="8" t="s">
        <v>34</v>
      </c>
      <c r="E70" s="9"/>
      <c r="M70" s="5"/>
      <c r="N70" s="5"/>
      <c r="O70" s="5"/>
      <c r="P70" s="5"/>
      <c r="Q70" s="5"/>
      <c r="R70" s="5"/>
      <c r="S70" s="5"/>
      <c r="T70" s="5"/>
      <c r="U70" s="5"/>
    </row>
    <row r="71" spans="4:21" ht="19.5" customHeight="1">
      <c r="D71" s="10" t="s">
        <v>5</v>
      </c>
      <c r="E71" s="15">
        <v>4692.85</v>
      </c>
      <c r="M71" s="5"/>
      <c r="N71" s="5"/>
      <c r="O71" s="5"/>
      <c r="P71" s="5"/>
      <c r="Q71" s="5"/>
      <c r="R71" s="5"/>
      <c r="S71" s="5"/>
      <c r="T71" s="5"/>
      <c r="U71" s="5"/>
    </row>
    <row r="72" spans="4:21" ht="19.5" customHeight="1">
      <c r="D72" s="10" t="s">
        <v>6</v>
      </c>
      <c r="E72" s="15">
        <v>2471.05</v>
      </c>
      <c r="M72" s="5"/>
      <c r="N72" s="5"/>
      <c r="O72" s="5"/>
      <c r="P72" s="5"/>
      <c r="Q72" s="5"/>
      <c r="R72" s="5"/>
      <c r="S72" s="5"/>
      <c r="T72" s="5"/>
      <c r="U72" s="5"/>
    </row>
    <row r="73" spans="4:21" ht="19.5" customHeight="1">
      <c r="D73" s="10" t="s">
        <v>7</v>
      </c>
      <c r="E73" s="15">
        <v>982.89</v>
      </c>
      <c r="M73" s="5"/>
      <c r="N73" s="5"/>
      <c r="O73" s="5"/>
      <c r="P73" s="5"/>
      <c r="Q73" s="5"/>
      <c r="R73" s="5"/>
      <c r="S73" s="5"/>
      <c r="T73" s="5"/>
      <c r="U73" s="5"/>
    </row>
    <row r="74" spans="4:21" ht="19.5" customHeight="1">
      <c r="D74" s="7" t="s">
        <v>14</v>
      </c>
      <c r="E74" s="14">
        <f>SUM(E71:E73)</f>
        <v>8146.790000000001</v>
      </c>
      <c r="M74" s="5"/>
      <c r="N74" s="5"/>
      <c r="O74" s="5"/>
      <c r="P74" s="5"/>
      <c r="Q74" s="5"/>
      <c r="R74" s="5"/>
      <c r="S74" s="5"/>
      <c r="T74" s="5"/>
      <c r="U74" s="5"/>
    </row>
    <row r="75" spans="4:21" ht="19.5" customHeight="1">
      <c r="D75" s="13"/>
      <c r="E75" s="9"/>
      <c r="M75" s="5"/>
      <c r="N75" s="5"/>
      <c r="O75" s="5"/>
      <c r="P75" s="5"/>
      <c r="Q75" s="5"/>
      <c r="R75" s="5"/>
      <c r="S75" s="5"/>
      <c r="T75" s="5"/>
      <c r="U75" s="5"/>
    </row>
    <row r="76" spans="4:21" ht="19.5" customHeight="1">
      <c r="D76" s="8" t="s">
        <v>35</v>
      </c>
      <c r="E76" s="9"/>
      <c r="M76" s="5"/>
      <c r="N76" s="5"/>
      <c r="O76" s="5"/>
      <c r="P76" s="5"/>
      <c r="Q76" s="5"/>
      <c r="R76" s="5"/>
      <c r="S76" s="5"/>
      <c r="T76" s="5"/>
      <c r="U76" s="5"/>
    </row>
    <row r="77" spans="4:21" ht="19.5" customHeight="1">
      <c r="D77" s="10" t="s">
        <v>5</v>
      </c>
      <c r="E77" s="15">
        <v>4877.49</v>
      </c>
      <c r="M77" s="5"/>
      <c r="N77" s="5"/>
      <c r="O77" s="5"/>
      <c r="P77" s="5"/>
      <c r="Q77" s="5"/>
      <c r="R77" s="5"/>
      <c r="S77" s="5"/>
      <c r="T77" s="5"/>
      <c r="U77" s="5"/>
    </row>
    <row r="78" spans="4:21" ht="19.5" customHeight="1">
      <c r="D78" s="10" t="s">
        <v>6</v>
      </c>
      <c r="E78" s="15">
        <v>1493.23</v>
      </c>
      <c r="M78" s="5"/>
      <c r="N78" s="5"/>
      <c r="O78" s="5"/>
      <c r="P78" s="5"/>
      <c r="Q78" s="5"/>
      <c r="R78" s="5"/>
      <c r="S78" s="5"/>
      <c r="T78" s="5"/>
      <c r="U78" s="5"/>
    </row>
    <row r="79" spans="4:21" ht="19.5" customHeight="1">
      <c r="D79" s="10" t="s">
        <v>7</v>
      </c>
      <c r="E79" s="15">
        <v>833.51</v>
      </c>
      <c r="M79" s="5"/>
      <c r="N79" s="5"/>
      <c r="O79" s="5"/>
      <c r="P79" s="5"/>
      <c r="Q79" s="5"/>
      <c r="R79" s="5"/>
      <c r="S79" s="5"/>
      <c r="T79" s="5"/>
      <c r="U79" s="5"/>
    </row>
    <row r="80" spans="4:21" ht="19.5" customHeight="1">
      <c r="D80" s="10" t="s">
        <v>36</v>
      </c>
      <c r="E80" s="15">
        <v>2352.58</v>
      </c>
      <c r="M80" s="5"/>
      <c r="N80" s="5"/>
      <c r="O80" s="5"/>
      <c r="P80" s="5"/>
      <c r="Q80" s="5"/>
      <c r="R80" s="5"/>
      <c r="S80" s="5"/>
      <c r="T80" s="5"/>
      <c r="U80" s="5"/>
    </row>
    <row r="81" spans="4:21" ht="19.5" customHeight="1">
      <c r="D81" s="10" t="s">
        <v>37</v>
      </c>
      <c r="E81" s="15">
        <v>822.64</v>
      </c>
      <c r="M81" s="5"/>
      <c r="N81" s="5"/>
      <c r="O81" s="5"/>
      <c r="P81" s="5"/>
      <c r="Q81" s="5"/>
      <c r="R81" s="5"/>
      <c r="S81" s="5"/>
      <c r="T81" s="5"/>
      <c r="U81" s="5"/>
    </row>
    <row r="82" spans="4:21" ht="19.5" customHeight="1">
      <c r="D82" s="7" t="s">
        <v>14</v>
      </c>
      <c r="E82" s="14">
        <f>SUM(E77:E81)</f>
        <v>10379.45</v>
      </c>
      <c r="M82" s="5"/>
      <c r="N82" s="5"/>
      <c r="O82" s="5"/>
      <c r="P82" s="5"/>
      <c r="Q82" s="5"/>
      <c r="R82" s="5"/>
      <c r="S82" s="5"/>
      <c r="T82" s="5"/>
      <c r="U82" s="5"/>
    </row>
    <row r="83" spans="4:21" ht="19.5" customHeight="1">
      <c r="D83" s="13"/>
      <c r="E83" s="9"/>
      <c r="M83" s="5"/>
      <c r="N83" s="5"/>
      <c r="O83" s="5"/>
      <c r="P83" s="5"/>
      <c r="Q83" s="5"/>
      <c r="R83" s="5"/>
      <c r="S83" s="5"/>
      <c r="T83" s="5"/>
      <c r="U83" s="5"/>
    </row>
    <row r="84" spans="4:21" ht="19.5" customHeight="1">
      <c r="D84" s="8" t="s">
        <v>38</v>
      </c>
      <c r="E84" s="9"/>
      <c r="M84" s="5"/>
      <c r="N84" s="5"/>
      <c r="O84" s="5"/>
      <c r="P84" s="5"/>
      <c r="Q84" s="5"/>
      <c r="R84" s="5"/>
      <c r="S84" s="5"/>
      <c r="T84" s="5"/>
      <c r="U84" s="5"/>
    </row>
    <row r="85" spans="4:21" ht="19.5" customHeight="1">
      <c r="D85" s="10" t="s">
        <v>5</v>
      </c>
      <c r="E85" s="15">
        <v>3062.62</v>
      </c>
      <c r="M85" s="5"/>
      <c r="N85" s="5"/>
      <c r="O85" s="5"/>
      <c r="P85" s="5"/>
      <c r="Q85" s="5"/>
      <c r="R85" s="5"/>
      <c r="S85" s="5"/>
      <c r="T85" s="5"/>
      <c r="U85" s="5"/>
    </row>
    <row r="86" spans="4:21" ht="19.5" customHeight="1">
      <c r="D86" s="10" t="s">
        <v>6</v>
      </c>
      <c r="E86" s="15">
        <v>2917.08</v>
      </c>
      <c r="M86" s="5"/>
      <c r="N86" s="5"/>
      <c r="O86" s="5"/>
      <c r="P86" s="5"/>
      <c r="Q86" s="5"/>
      <c r="R86" s="5"/>
      <c r="S86" s="5"/>
      <c r="T86" s="5"/>
      <c r="U86" s="5"/>
    </row>
    <row r="87" spans="4:21" ht="19.5" customHeight="1">
      <c r="D87" s="10" t="s">
        <v>7</v>
      </c>
      <c r="E87" s="15">
        <v>11.71</v>
      </c>
      <c r="M87" s="5"/>
      <c r="N87" s="5"/>
      <c r="O87" s="5"/>
      <c r="P87" s="5"/>
      <c r="Q87" s="5"/>
      <c r="R87" s="5"/>
      <c r="S87" s="5"/>
      <c r="T87" s="5"/>
      <c r="U87" s="5"/>
    </row>
    <row r="88" spans="4:21" ht="19.5" customHeight="1">
      <c r="D88" s="7" t="s">
        <v>14</v>
      </c>
      <c r="E88" s="14">
        <f>SUM(E85:E87)</f>
        <v>5991.41</v>
      </c>
      <c r="M88" s="5"/>
      <c r="N88" s="5"/>
      <c r="O88" s="5"/>
      <c r="P88" s="5"/>
      <c r="Q88" s="5"/>
      <c r="R88" s="5"/>
      <c r="S88" s="5"/>
      <c r="T88" s="5"/>
      <c r="U88" s="5"/>
    </row>
    <row r="89" spans="4:21" ht="19.5" customHeight="1">
      <c r="D89" s="10"/>
      <c r="E89" s="9"/>
      <c r="M89" s="5"/>
      <c r="N89" s="5"/>
      <c r="O89" s="5"/>
      <c r="P89" s="5"/>
      <c r="Q89" s="5"/>
      <c r="R89" s="5"/>
      <c r="S89" s="5"/>
      <c r="T89" s="5"/>
      <c r="U89" s="5"/>
    </row>
    <row r="90" spans="4:21" ht="19.5" customHeight="1">
      <c r="D90" s="8" t="s">
        <v>39</v>
      </c>
      <c r="E90" s="9"/>
      <c r="M90" s="5"/>
      <c r="N90" s="5"/>
      <c r="O90" s="5"/>
      <c r="P90" s="5"/>
      <c r="Q90" s="5"/>
      <c r="R90" s="5"/>
      <c r="S90" s="5"/>
      <c r="T90" s="5"/>
      <c r="U90" s="5"/>
    </row>
    <row r="91" spans="4:21" ht="19.5" customHeight="1">
      <c r="D91" s="10" t="s">
        <v>5</v>
      </c>
      <c r="E91" s="15">
        <v>1491.77</v>
      </c>
      <c r="M91" s="5"/>
      <c r="N91" s="5"/>
      <c r="O91" s="5"/>
      <c r="P91" s="5"/>
      <c r="Q91" s="5"/>
      <c r="R91" s="5"/>
      <c r="S91" s="5"/>
      <c r="T91" s="5"/>
      <c r="U91" s="5"/>
    </row>
    <row r="92" spans="4:21" ht="19.5" customHeight="1">
      <c r="D92" s="10" t="s">
        <v>6</v>
      </c>
      <c r="E92" s="15">
        <v>1583.39</v>
      </c>
      <c r="M92" s="5"/>
      <c r="N92" s="5"/>
      <c r="O92" s="5"/>
      <c r="P92" s="5"/>
      <c r="Q92" s="5"/>
      <c r="R92" s="5"/>
      <c r="S92" s="5"/>
      <c r="T92" s="5"/>
      <c r="U92" s="5"/>
    </row>
    <row r="93" spans="4:21" ht="19.5" customHeight="1">
      <c r="D93" s="10" t="s">
        <v>7</v>
      </c>
      <c r="E93" s="15">
        <v>270.75</v>
      </c>
      <c r="O93" s="5"/>
      <c r="P93" s="5"/>
      <c r="Q93" s="5"/>
      <c r="R93" s="5"/>
      <c r="S93" s="5"/>
      <c r="T93" s="5"/>
      <c r="U93" s="5"/>
    </row>
    <row r="94" spans="4:21" ht="19.5" customHeight="1">
      <c r="D94" s="10" t="s">
        <v>36</v>
      </c>
      <c r="E94" s="15">
        <v>684.22</v>
      </c>
      <c r="O94" s="5"/>
      <c r="P94" s="5"/>
      <c r="Q94" s="5"/>
      <c r="R94" s="5"/>
      <c r="S94" s="5"/>
      <c r="T94" s="5"/>
      <c r="U94" s="5"/>
    </row>
    <row r="95" spans="4:21" ht="19.5" customHeight="1">
      <c r="D95" s="7" t="s">
        <v>14</v>
      </c>
      <c r="E95" s="14">
        <f>SUM(E91:E94)</f>
        <v>4030.13</v>
      </c>
      <c r="O95" s="5"/>
      <c r="P95" s="5"/>
      <c r="Q95" s="5"/>
      <c r="R95" s="5"/>
      <c r="S95" s="5"/>
      <c r="T95" s="5"/>
      <c r="U95" s="5"/>
    </row>
    <row r="96" spans="4:21" ht="19.5" customHeight="1">
      <c r="D96" s="13"/>
      <c r="E96" s="9"/>
      <c r="O96" s="5"/>
      <c r="P96" s="5"/>
      <c r="Q96" s="5"/>
      <c r="R96" s="5"/>
      <c r="S96" s="5"/>
      <c r="T96" s="5"/>
      <c r="U96" s="5"/>
    </row>
    <row r="97" spans="4:21" ht="19.5" customHeight="1">
      <c r="D97" s="8" t="s">
        <v>40</v>
      </c>
      <c r="E97" s="9"/>
      <c r="O97" s="5"/>
      <c r="P97" s="5"/>
      <c r="Q97" s="5"/>
      <c r="R97" s="5"/>
      <c r="S97" s="5"/>
      <c r="T97" s="5"/>
      <c r="U97" s="5"/>
    </row>
    <row r="98" spans="4:21" ht="19.5" customHeight="1">
      <c r="D98" s="10" t="s">
        <v>5</v>
      </c>
      <c r="E98" s="15">
        <v>364.37</v>
      </c>
      <c r="O98" s="5"/>
      <c r="P98" s="5"/>
      <c r="Q98" s="5"/>
      <c r="R98" s="5"/>
      <c r="S98" s="5"/>
      <c r="T98" s="5"/>
      <c r="U98" s="5"/>
    </row>
    <row r="99" spans="4:21" ht="19.5" customHeight="1">
      <c r="D99" s="10" t="s">
        <v>6</v>
      </c>
      <c r="E99" s="15">
        <v>2266.55</v>
      </c>
      <c r="O99" s="5"/>
      <c r="P99" s="5"/>
      <c r="Q99" s="5"/>
      <c r="R99" s="5"/>
      <c r="S99" s="5"/>
      <c r="T99" s="5"/>
      <c r="U99" s="5"/>
    </row>
    <row r="100" spans="4:21" ht="19.5" customHeight="1">
      <c r="D100" s="10" t="s">
        <v>7</v>
      </c>
      <c r="E100" s="15">
        <v>6710.56</v>
      </c>
      <c r="O100" s="5"/>
      <c r="P100" s="5"/>
      <c r="Q100" s="5"/>
      <c r="R100" s="5"/>
      <c r="S100" s="5"/>
      <c r="T100" s="5"/>
      <c r="U100" s="5"/>
    </row>
    <row r="101" spans="4:21" ht="19.5" customHeight="1">
      <c r="D101" s="10" t="s">
        <v>36</v>
      </c>
      <c r="E101" s="15">
        <v>2454.65</v>
      </c>
      <c r="O101" s="5"/>
      <c r="P101" s="5"/>
      <c r="Q101" s="5"/>
      <c r="R101" s="5"/>
      <c r="S101" s="5"/>
      <c r="T101" s="5"/>
      <c r="U101" s="5"/>
    </row>
    <row r="102" spans="4:21" ht="19.5" customHeight="1">
      <c r="D102" s="7" t="s">
        <v>14</v>
      </c>
      <c r="E102" s="14">
        <f>SUM(E98:E101)</f>
        <v>11796.130000000001</v>
      </c>
      <c r="O102" s="5"/>
      <c r="P102" s="5"/>
      <c r="Q102" s="5"/>
      <c r="R102" s="5"/>
      <c r="S102" s="5"/>
      <c r="T102" s="5"/>
      <c r="U102" s="5"/>
    </row>
    <row r="103" spans="4:21" ht="19.5" customHeight="1">
      <c r="D103" s="7"/>
      <c r="E103" s="14"/>
      <c r="O103" s="5"/>
      <c r="P103" s="5"/>
      <c r="Q103" s="5"/>
      <c r="R103" s="5"/>
      <c r="S103" s="5"/>
      <c r="T103" s="5"/>
      <c r="U103" s="5"/>
    </row>
    <row r="104" spans="4:21" ht="19.5" customHeight="1">
      <c r="D104" s="7" t="s">
        <v>41</v>
      </c>
      <c r="E104" s="14">
        <f>E68+E74+E82+E88+E95+E102</f>
        <v>44214.33</v>
      </c>
      <c r="O104" s="5"/>
      <c r="P104" s="5"/>
      <c r="Q104" s="5"/>
      <c r="R104" s="5"/>
      <c r="S104" s="5"/>
      <c r="T104" s="5"/>
      <c r="U104" s="5"/>
    </row>
    <row r="105" spans="4:21" ht="19.5" customHeight="1">
      <c r="D105" s="7"/>
      <c r="E105" s="14"/>
      <c r="O105" s="5"/>
      <c r="P105" s="5"/>
      <c r="Q105" s="5"/>
      <c r="R105" s="5"/>
      <c r="S105" s="5"/>
      <c r="T105" s="5"/>
      <c r="U105" s="5"/>
    </row>
    <row r="106" spans="4:21" ht="19.5" customHeight="1">
      <c r="D106" s="10"/>
      <c r="E106" s="15"/>
      <c r="O106" s="5"/>
      <c r="P106" s="5"/>
      <c r="Q106" s="5"/>
      <c r="R106" s="5"/>
      <c r="S106" s="5"/>
      <c r="T106" s="5"/>
      <c r="U106" s="5"/>
    </row>
    <row r="107" spans="4:21" ht="19.5" customHeight="1">
      <c r="D107" s="8" t="s">
        <v>42</v>
      </c>
      <c r="E107" s="9"/>
      <c r="O107" s="5"/>
      <c r="P107" s="5"/>
      <c r="Q107" s="5"/>
      <c r="R107" s="5"/>
      <c r="S107" s="5"/>
      <c r="T107" s="5"/>
      <c r="U107" s="5"/>
    </row>
    <row r="108" spans="4:21" ht="19.5" customHeight="1">
      <c r="D108" s="10" t="s">
        <v>43</v>
      </c>
      <c r="E108" s="14">
        <v>2156.78</v>
      </c>
      <c r="O108" s="5"/>
      <c r="P108" s="5"/>
      <c r="Q108" s="5"/>
      <c r="R108" s="5"/>
      <c r="S108" s="5"/>
      <c r="T108" s="5"/>
      <c r="U108" s="5"/>
    </row>
    <row r="109" spans="4:21" ht="19.5" customHeight="1">
      <c r="D109" s="10"/>
      <c r="E109" s="15"/>
      <c r="O109" s="5"/>
      <c r="P109" s="5"/>
      <c r="Q109" s="5"/>
      <c r="R109" s="5"/>
      <c r="S109" s="5"/>
      <c r="T109" s="5"/>
      <c r="U109" s="5"/>
    </row>
    <row r="110" spans="4:21" ht="19.5" customHeight="1">
      <c r="D110" s="6" t="s">
        <v>44</v>
      </c>
      <c r="E110" s="15"/>
      <c r="O110" s="5"/>
      <c r="P110" s="5"/>
      <c r="Q110" s="5"/>
      <c r="R110" s="5"/>
      <c r="S110" s="5"/>
      <c r="T110" s="5"/>
      <c r="U110" s="5"/>
    </row>
    <row r="111" spans="4:21" ht="19.5" customHeight="1">
      <c r="D111" s="10" t="s">
        <v>45</v>
      </c>
      <c r="E111" s="15">
        <v>1272.12</v>
      </c>
      <c r="O111" s="5"/>
      <c r="P111" s="5"/>
      <c r="Q111" s="5"/>
      <c r="R111" s="5"/>
      <c r="S111" s="5"/>
      <c r="T111" s="5"/>
      <c r="U111" s="5"/>
    </row>
    <row r="112" spans="4:21" ht="19.5" customHeight="1">
      <c r="D112" s="10" t="s">
        <v>46</v>
      </c>
      <c r="E112" s="15">
        <v>95.41</v>
      </c>
      <c r="O112" s="5"/>
      <c r="P112" s="5"/>
      <c r="Q112" s="5"/>
      <c r="R112" s="5"/>
      <c r="S112" s="5"/>
      <c r="T112" s="5"/>
      <c r="U112" s="5"/>
    </row>
    <row r="113" spans="4:21" ht="19.5" customHeight="1">
      <c r="D113" s="10" t="s">
        <v>47</v>
      </c>
      <c r="E113" s="15">
        <v>2116.1</v>
      </c>
      <c r="O113" s="5"/>
      <c r="P113" s="5"/>
      <c r="Q113" s="5"/>
      <c r="R113" s="5"/>
      <c r="S113" s="5"/>
      <c r="T113" s="5"/>
      <c r="U113" s="5"/>
    </row>
    <row r="114" spans="4:21" ht="19.5" customHeight="1">
      <c r="D114" s="10" t="s">
        <v>48</v>
      </c>
      <c r="E114" s="15">
        <v>1312.84</v>
      </c>
      <c r="O114" s="5"/>
      <c r="P114" s="5"/>
      <c r="Q114" s="5"/>
      <c r="R114" s="5"/>
      <c r="S114" s="5"/>
      <c r="T114" s="5"/>
      <c r="U114" s="5"/>
    </row>
    <row r="115" spans="4:21" ht="19.5" customHeight="1">
      <c r="D115" s="10" t="s">
        <v>49</v>
      </c>
      <c r="E115" s="15">
        <v>735.39</v>
      </c>
      <c r="O115" s="5"/>
      <c r="P115" s="5"/>
      <c r="Q115" s="5"/>
      <c r="R115" s="5"/>
      <c r="S115" s="5"/>
      <c r="T115" s="5"/>
      <c r="U115" s="5"/>
    </row>
    <row r="116" spans="4:21" ht="19.5" customHeight="1">
      <c r="D116" s="7" t="s">
        <v>14</v>
      </c>
      <c r="E116" s="14">
        <f>SUM(E111:E115)</f>
        <v>5531.86</v>
      </c>
      <c r="O116" s="5"/>
      <c r="P116" s="5"/>
      <c r="Q116" s="5"/>
      <c r="R116" s="5"/>
      <c r="S116" s="5"/>
      <c r="T116" s="5"/>
      <c r="U116" s="5"/>
    </row>
    <row r="117" spans="4:21" ht="19.5" customHeight="1">
      <c r="D117" s="10"/>
      <c r="E117" s="15"/>
      <c r="O117" s="5"/>
      <c r="P117" s="5"/>
      <c r="Q117" s="5"/>
      <c r="R117" s="5"/>
      <c r="S117" s="5"/>
      <c r="T117" s="5"/>
      <c r="U117" s="5"/>
    </row>
    <row r="118" spans="4:21" ht="19.5" customHeight="1">
      <c r="D118" s="6" t="s">
        <v>50</v>
      </c>
      <c r="E118" s="15"/>
      <c r="O118" s="5"/>
      <c r="P118" s="5"/>
      <c r="Q118" s="5"/>
      <c r="R118" s="5"/>
      <c r="S118" s="5"/>
      <c r="T118" s="5"/>
      <c r="U118" s="5"/>
    </row>
    <row r="119" spans="4:21" ht="19.5" customHeight="1">
      <c r="D119" s="10" t="s">
        <v>43</v>
      </c>
      <c r="E119" s="15">
        <v>589.59</v>
      </c>
      <c r="O119" s="5"/>
      <c r="P119" s="5"/>
      <c r="Q119" s="5"/>
      <c r="R119" s="5"/>
      <c r="S119" s="5"/>
      <c r="T119" s="5"/>
      <c r="U119" s="5"/>
    </row>
    <row r="120" spans="4:21" ht="19.5" customHeight="1">
      <c r="D120" s="10" t="s">
        <v>51</v>
      </c>
      <c r="E120" s="15">
        <v>821.18</v>
      </c>
      <c r="O120" s="5"/>
      <c r="P120" s="5"/>
      <c r="Q120" s="5"/>
      <c r="R120" s="5"/>
      <c r="S120" s="5"/>
      <c r="T120" s="5"/>
      <c r="U120" s="5"/>
    </row>
    <row r="121" spans="4:21" ht="19.5" customHeight="1">
      <c r="D121" s="10" t="s">
        <v>52</v>
      </c>
      <c r="E121" s="15">
        <v>1172.53</v>
      </c>
      <c r="O121" s="5"/>
      <c r="P121" s="5"/>
      <c r="Q121" s="5"/>
      <c r="R121" s="5"/>
      <c r="S121" s="5"/>
      <c r="T121" s="5"/>
      <c r="U121" s="5"/>
    </row>
    <row r="122" spans="4:21" ht="19.5" customHeight="1">
      <c r="D122" s="10" t="s">
        <v>53</v>
      </c>
      <c r="E122" s="15">
        <v>6638.48</v>
      </c>
      <c r="O122" s="5"/>
      <c r="P122" s="5"/>
      <c r="Q122" s="5"/>
      <c r="R122" s="5"/>
      <c r="S122" s="5"/>
      <c r="T122" s="5"/>
      <c r="U122" s="5"/>
    </row>
    <row r="123" spans="4:21" ht="19.5" customHeight="1">
      <c r="D123" s="10" t="s">
        <v>54</v>
      </c>
      <c r="E123" s="15">
        <v>4729.72</v>
      </c>
      <c r="O123" s="5"/>
      <c r="P123" s="5"/>
      <c r="Q123" s="5"/>
      <c r="R123" s="5"/>
      <c r="S123" s="5"/>
      <c r="T123" s="5"/>
      <c r="U123" s="5"/>
    </row>
    <row r="124" spans="4:21" ht="19.5" customHeight="1">
      <c r="D124" s="10" t="s">
        <v>55</v>
      </c>
      <c r="E124" s="15">
        <v>1293.19</v>
      </c>
      <c r="O124" s="5"/>
      <c r="P124" s="5"/>
      <c r="Q124" s="5"/>
      <c r="R124" s="5"/>
      <c r="S124" s="5"/>
      <c r="T124" s="5"/>
      <c r="U124" s="5"/>
    </row>
    <row r="125" spans="4:21" ht="19.5" customHeight="1">
      <c r="D125" s="7" t="s">
        <v>14</v>
      </c>
      <c r="E125" s="14">
        <f>SUM(E119:E124)</f>
        <v>15244.69</v>
      </c>
      <c r="O125" s="5"/>
      <c r="P125" s="5"/>
      <c r="Q125" s="5"/>
      <c r="R125" s="5"/>
      <c r="S125" s="5"/>
      <c r="T125" s="5"/>
      <c r="U125" s="5"/>
    </row>
    <row r="126" spans="4:21" ht="19.5" customHeight="1">
      <c r="D126" s="10"/>
      <c r="E126" s="15"/>
      <c r="O126" s="5"/>
      <c r="P126" s="5"/>
      <c r="Q126" s="5"/>
      <c r="R126" s="5"/>
      <c r="S126" s="5"/>
      <c r="T126" s="5"/>
      <c r="U126" s="5"/>
    </row>
    <row r="127" spans="4:21" ht="19.5" customHeight="1">
      <c r="D127" s="6" t="s">
        <v>56</v>
      </c>
      <c r="E127" s="15"/>
      <c r="O127" s="5"/>
      <c r="P127" s="5"/>
      <c r="Q127" s="5"/>
      <c r="R127" s="5"/>
      <c r="S127" s="5"/>
      <c r="T127" s="5"/>
      <c r="U127" s="5"/>
    </row>
    <row r="128" spans="4:21" ht="19.5" customHeight="1">
      <c r="D128" s="10" t="s">
        <v>57</v>
      </c>
      <c r="E128" s="15">
        <v>514.41</v>
      </c>
      <c r="O128" s="5"/>
      <c r="P128" s="5"/>
      <c r="Q128" s="5"/>
      <c r="R128" s="5"/>
      <c r="S128" s="5"/>
      <c r="T128" s="5"/>
      <c r="U128" s="5"/>
    </row>
    <row r="129" spans="4:21" ht="19.5" customHeight="1">
      <c r="D129" s="10" t="s">
        <v>58</v>
      </c>
      <c r="E129" s="15">
        <v>1413.27</v>
      </c>
      <c r="O129" s="5"/>
      <c r="P129" s="5"/>
      <c r="Q129" s="5"/>
      <c r="R129" s="5"/>
      <c r="S129" s="5"/>
      <c r="T129" s="5"/>
      <c r="U129" s="5"/>
    </row>
    <row r="130" spans="4:21" ht="19.5" customHeight="1">
      <c r="D130" s="10" t="s">
        <v>59</v>
      </c>
      <c r="E130" s="15">
        <v>944.25</v>
      </c>
      <c r="O130" s="5"/>
      <c r="P130" s="5"/>
      <c r="Q130" s="5"/>
      <c r="R130" s="5"/>
      <c r="S130" s="5"/>
      <c r="T130" s="5"/>
      <c r="U130" s="5"/>
    </row>
    <row r="131" spans="4:21" ht="19.5" customHeight="1">
      <c r="D131" s="10" t="s">
        <v>60</v>
      </c>
      <c r="E131" s="15">
        <v>3124.39</v>
      </c>
      <c r="O131" s="5"/>
      <c r="P131" s="5"/>
      <c r="Q131" s="5"/>
      <c r="R131" s="5"/>
      <c r="S131" s="5"/>
      <c r="T131" s="5"/>
      <c r="U131" s="5"/>
    </row>
    <row r="132" spans="4:21" ht="19.5" customHeight="1">
      <c r="D132" s="10" t="s">
        <v>61</v>
      </c>
      <c r="E132" s="15">
        <v>579.04</v>
      </c>
      <c r="O132" s="5"/>
      <c r="P132" s="5"/>
      <c r="Q132" s="5"/>
      <c r="R132" s="5"/>
      <c r="S132" s="5"/>
      <c r="T132" s="5"/>
      <c r="U132" s="5"/>
    </row>
    <row r="133" spans="4:21" ht="19.5" customHeight="1">
      <c r="D133" s="10" t="s">
        <v>62</v>
      </c>
      <c r="E133" s="15">
        <v>1608.97</v>
      </c>
      <c r="O133" s="5"/>
      <c r="P133" s="5"/>
      <c r="Q133" s="5"/>
      <c r="R133" s="5"/>
      <c r="S133" s="5"/>
      <c r="T133" s="5"/>
      <c r="U133" s="5"/>
    </row>
    <row r="134" spans="4:21" ht="19.5" customHeight="1">
      <c r="D134" s="7" t="s">
        <v>63</v>
      </c>
      <c r="E134" s="14">
        <f>SUM(E128:E133)</f>
        <v>8184.33</v>
      </c>
      <c r="O134" s="5"/>
      <c r="P134" s="5"/>
      <c r="Q134" s="5"/>
      <c r="R134" s="5"/>
      <c r="S134" s="5"/>
      <c r="T134" s="5"/>
      <c r="U134" s="5"/>
    </row>
    <row r="135" spans="4:21" ht="19.5" customHeight="1">
      <c r="D135" s="10"/>
      <c r="E135" s="15"/>
      <c r="O135" s="5"/>
      <c r="P135" s="5"/>
      <c r="Q135" s="5"/>
      <c r="R135" s="5"/>
      <c r="S135" s="5"/>
      <c r="T135" s="5"/>
      <c r="U135" s="5"/>
    </row>
    <row r="136" spans="4:21" ht="19.5" customHeight="1">
      <c r="D136" s="6" t="s">
        <v>64</v>
      </c>
      <c r="E136" s="15"/>
      <c r="O136" s="5"/>
      <c r="P136" s="5"/>
      <c r="Q136" s="5"/>
      <c r="R136" s="5"/>
      <c r="S136" s="5"/>
      <c r="T136" s="5"/>
      <c r="U136" s="5"/>
    </row>
    <row r="137" spans="4:21" ht="19.5" customHeight="1">
      <c r="D137" s="10" t="s">
        <v>45</v>
      </c>
      <c r="E137" s="15">
        <v>3512.52</v>
      </c>
      <c r="O137" s="5"/>
      <c r="P137" s="5"/>
      <c r="Q137" s="5"/>
      <c r="R137" s="5"/>
      <c r="S137" s="5"/>
      <c r="T137" s="5"/>
      <c r="U137" s="5"/>
    </row>
    <row r="138" spans="4:21" ht="19.5" customHeight="1">
      <c r="D138" s="10" t="s">
        <v>65</v>
      </c>
      <c r="E138" s="15">
        <v>1305.02</v>
      </c>
      <c r="O138" s="5"/>
      <c r="P138" s="5"/>
      <c r="Q138" s="5"/>
      <c r="R138" s="5"/>
      <c r="S138" s="5"/>
      <c r="T138" s="5"/>
      <c r="U138" s="5"/>
    </row>
    <row r="139" spans="4:21" ht="19.5" customHeight="1">
      <c r="D139" s="10" t="s">
        <v>59</v>
      </c>
      <c r="E139" s="15">
        <v>814.16</v>
      </c>
      <c r="O139" s="5"/>
      <c r="P139" s="5"/>
      <c r="Q139" s="5"/>
      <c r="R139" s="5"/>
      <c r="S139" s="5"/>
      <c r="T139" s="5"/>
      <c r="U139" s="5"/>
    </row>
    <row r="140" spans="4:21" ht="19.5" customHeight="1">
      <c r="D140" s="10" t="s">
        <v>60</v>
      </c>
      <c r="E140" s="15">
        <v>795.19</v>
      </c>
      <c r="O140" s="5"/>
      <c r="P140" s="5"/>
      <c r="Q140" s="5"/>
      <c r="R140" s="5"/>
      <c r="S140" s="5"/>
      <c r="T140" s="5"/>
      <c r="U140" s="5"/>
    </row>
    <row r="141" spans="4:21" ht="19.5" customHeight="1">
      <c r="D141" s="7" t="s">
        <v>14</v>
      </c>
      <c r="E141" s="14">
        <f>SUM(E137:E140)</f>
        <v>6426.889999999999</v>
      </c>
      <c r="O141" s="5"/>
      <c r="P141" s="5"/>
      <c r="Q141" s="5"/>
      <c r="R141" s="5"/>
      <c r="S141" s="5"/>
      <c r="T141" s="5"/>
      <c r="U141" s="5"/>
    </row>
    <row r="142" spans="4:21" ht="19.5" customHeight="1">
      <c r="D142" s="10"/>
      <c r="E142" s="15"/>
      <c r="O142" s="5"/>
      <c r="P142" s="5"/>
      <c r="Q142" s="5"/>
      <c r="R142" s="5"/>
      <c r="S142" s="5"/>
      <c r="T142" s="5"/>
      <c r="U142" s="5"/>
    </row>
    <row r="143" spans="4:21" ht="19.5" customHeight="1">
      <c r="D143" s="6" t="s">
        <v>66</v>
      </c>
      <c r="E143" s="15"/>
      <c r="O143" s="5"/>
      <c r="P143" s="5"/>
      <c r="Q143" s="5"/>
      <c r="R143" s="5"/>
      <c r="S143" s="5"/>
      <c r="T143" s="5"/>
      <c r="U143" s="5"/>
    </row>
    <row r="144" spans="4:21" ht="19.5" customHeight="1">
      <c r="D144" s="10" t="s">
        <v>45</v>
      </c>
      <c r="E144" s="15">
        <v>1.2</v>
      </c>
      <c r="O144" s="5"/>
      <c r="P144" s="5"/>
      <c r="Q144" s="5"/>
      <c r="R144" s="5"/>
      <c r="S144" s="5"/>
      <c r="T144" s="5"/>
      <c r="U144" s="5"/>
    </row>
    <row r="145" spans="4:21" ht="19.5" customHeight="1">
      <c r="D145" s="10" t="s">
        <v>58</v>
      </c>
      <c r="E145" s="15">
        <v>219.47</v>
      </c>
      <c r="O145" s="5"/>
      <c r="P145" s="5"/>
      <c r="Q145" s="5"/>
      <c r="R145" s="5"/>
      <c r="S145" s="5"/>
      <c r="T145" s="5"/>
      <c r="U145" s="5"/>
    </row>
    <row r="146" spans="4:21" ht="19.5" customHeight="1">
      <c r="D146" s="10" t="s">
        <v>59</v>
      </c>
      <c r="E146" s="15">
        <v>988.51</v>
      </c>
      <c r="O146" s="5"/>
      <c r="P146" s="5"/>
      <c r="Q146" s="5"/>
      <c r="R146" s="5"/>
      <c r="S146" s="5"/>
      <c r="T146" s="5"/>
      <c r="U146" s="5"/>
    </row>
    <row r="147" spans="4:21" ht="19.5" customHeight="1">
      <c r="D147" s="10" t="s">
        <v>60</v>
      </c>
      <c r="E147" s="15">
        <v>2719.95</v>
      </c>
      <c r="O147" s="5"/>
      <c r="P147" s="5"/>
      <c r="Q147" s="5"/>
      <c r="R147" s="5"/>
      <c r="S147" s="5"/>
      <c r="T147" s="5"/>
      <c r="U147" s="5"/>
    </row>
    <row r="148" spans="4:21" ht="19.5" customHeight="1">
      <c r="D148" s="7" t="s">
        <v>14</v>
      </c>
      <c r="E148" s="14">
        <f>SUM(E144:E147)</f>
        <v>3929.1299999999997</v>
      </c>
      <c r="O148" s="5"/>
      <c r="P148" s="5"/>
      <c r="Q148" s="5"/>
      <c r="R148" s="5"/>
      <c r="S148" s="5"/>
      <c r="T148" s="5"/>
      <c r="U148" s="5"/>
    </row>
    <row r="149" spans="4:21" ht="19.5" customHeight="1">
      <c r="D149" s="10"/>
      <c r="E149" s="15"/>
      <c r="O149" s="5"/>
      <c r="P149" s="5"/>
      <c r="Q149" s="5"/>
      <c r="R149" s="5"/>
      <c r="S149" s="5"/>
      <c r="T149" s="5"/>
      <c r="U149" s="5"/>
    </row>
    <row r="150" spans="4:21" ht="19.5" customHeight="1">
      <c r="D150" s="6" t="s">
        <v>67</v>
      </c>
      <c r="E150" s="15"/>
      <c r="O150" s="5"/>
      <c r="P150" s="5"/>
      <c r="Q150" s="5"/>
      <c r="R150" s="5"/>
      <c r="S150" s="5"/>
      <c r="T150" s="5"/>
      <c r="U150" s="5"/>
    </row>
    <row r="151" spans="4:21" ht="19.5" customHeight="1">
      <c r="D151" s="10" t="s">
        <v>45</v>
      </c>
      <c r="E151" s="15">
        <v>56.15</v>
      </c>
      <c r="O151" s="5"/>
      <c r="P151" s="5"/>
      <c r="Q151" s="5"/>
      <c r="R151" s="5"/>
      <c r="S151" s="5"/>
      <c r="T151" s="5"/>
      <c r="U151" s="5"/>
    </row>
    <row r="152" spans="4:21" ht="19.5" customHeight="1">
      <c r="D152" s="10" t="s">
        <v>58</v>
      </c>
      <c r="E152" s="15">
        <v>2025.88</v>
      </c>
      <c r="O152" s="5"/>
      <c r="P152" s="5"/>
      <c r="Q152" s="5"/>
      <c r="R152" s="5"/>
      <c r="S152" s="5"/>
      <c r="T152" s="5"/>
      <c r="U152" s="5"/>
    </row>
    <row r="153" spans="4:21" ht="19.5" customHeight="1">
      <c r="D153" s="10" t="s">
        <v>59</v>
      </c>
      <c r="E153" s="15">
        <v>835.75</v>
      </c>
      <c r="O153" s="5"/>
      <c r="P153" s="5"/>
      <c r="Q153" s="5"/>
      <c r="R153" s="5"/>
      <c r="S153" s="5"/>
      <c r="T153" s="5"/>
      <c r="U153" s="5"/>
    </row>
    <row r="154" spans="4:21" ht="19.5" customHeight="1">
      <c r="D154" s="10" t="s">
        <v>60</v>
      </c>
      <c r="E154" s="15">
        <v>1500.11</v>
      </c>
      <c r="O154" s="5"/>
      <c r="P154" s="5"/>
      <c r="Q154" s="5"/>
      <c r="R154" s="5"/>
      <c r="S154" s="5"/>
      <c r="T154" s="5"/>
      <c r="U154" s="5"/>
    </row>
    <row r="155" spans="4:21" ht="19.5" customHeight="1">
      <c r="D155" s="7" t="s">
        <v>14</v>
      </c>
      <c r="E155" s="14">
        <f>SUM(E151:E154)</f>
        <v>4417.889999999999</v>
      </c>
      <c r="O155" s="5"/>
      <c r="P155" s="5"/>
      <c r="Q155" s="5"/>
      <c r="R155" s="5"/>
      <c r="S155" s="5"/>
      <c r="T155" s="5"/>
      <c r="U155" s="5"/>
    </row>
    <row r="156" spans="4:21" ht="19.5" customHeight="1">
      <c r="D156" s="10"/>
      <c r="E156" s="15"/>
      <c r="O156" s="5"/>
      <c r="P156" s="5"/>
      <c r="Q156" s="5"/>
      <c r="R156" s="5"/>
      <c r="S156" s="5"/>
      <c r="T156" s="5"/>
      <c r="U156" s="5"/>
    </row>
    <row r="157" spans="4:21" ht="19.5" customHeight="1">
      <c r="D157" s="6" t="s">
        <v>68</v>
      </c>
      <c r="E157" s="15"/>
      <c r="O157" s="5"/>
      <c r="P157" s="5"/>
      <c r="Q157" s="5"/>
      <c r="R157" s="5"/>
      <c r="S157" s="5"/>
      <c r="T157" s="5"/>
      <c r="U157" s="5"/>
    </row>
    <row r="158" spans="4:21" ht="19.5" customHeight="1">
      <c r="D158" s="10" t="s">
        <v>45</v>
      </c>
      <c r="E158" s="15">
        <v>974.46</v>
      </c>
      <c r="O158" s="5"/>
      <c r="P158" s="5"/>
      <c r="Q158" s="5"/>
      <c r="R158" s="5"/>
      <c r="S158" s="5"/>
      <c r="T158" s="5"/>
      <c r="U158" s="5"/>
    </row>
    <row r="159" spans="4:21" ht="19.5" customHeight="1">
      <c r="D159" s="10" t="s">
        <v>58</v>
      </c>
      <c r="E159" s="15">
        <v>770.26</v>
      </c>
      <c r="O159" s="5"/>
      <c r="P159" s="5"/>
      <c r="Q159" s="5"/>
      <c r="R159" s="5"/>
      <c r="S159" s="5"/>
      <c r="T159" s="5"/>
      <c r="U159" s="5"/>
    </row>
    <row r="160" spans="4:21" ht="19.5" customHeight="1">
      <c r="D160" s="10" t="s">
        <v>59</v>
      </c>
      <c r="E160" s="15">
        <v>1089.36</v>
      </c>
      <c r="O160" s="5"/>
      <c r="P160" s="5"/>
      <c r="Q160" s="5"/>
      <c r="R160" s="5"/>
      <c r="S160" s="5"/>
      <c r="T160" s="5"/>
      <c r="U160" s="5"/>
    </row>
    <row r="161" spans="4:21" ht="19.5" customHeight="1">
      <c r="D161" s="10" t="s">
        <v>60</v>
      </c>
      <c r="E161" s="15">
        <v>1541.69</v>
      </c>
      <c r="O161" s="5"/>
      <c r="P161" s="5"/>
      <c r="Q161" s="5"/>
      <c r="R161" s="5"/>
      <c r="S161" s="5"/>
      <c r="T161" s="5"/>
      <c r="U161" s="5"/>
    </row>
    <row r="162" spans="4:21" ht="19.5" customHeight="1">
      <c r="D162" s="7" t="s">
        <v>14</v>
      </c>
      <c r="E162" s="14">
        <f>SUM(E158:E161)</f>
        <v>4375.77</v>
      </c>
      <c r="O162" s="5"/>
      <c r="P162" s="5"/>
      <c r="Q162" s="5"/>
      <c r="R162" s="5"/>
      <c r="S162" s="5"/>
      <c r="T162" s="5"/>
      <c r="U162" s="5"/>
    </row>
    <row r="163" spans="4:21" ht="19.5" customHeight="1">
      <c r="D163" s="10"/>
      <c r="E163" s="15"/>
      <c r="O163" s="5"/>
      <c r="P163" s="5"/>
      <c r="Q163" s="5"/>
      <c r="R163" s="5"/>
      <c r="S163" s="5"/>
      <c r="T163" s="5"/>
      <c r="U163" s="5"/>
    </row>
    <row r="164" spans="4:21" ht="19.5" customHeight="1">
      <c r="D164" s="6" t="s">
        <v>69</v>
      </c>
      <c r="E164" s="15"/>
      <c r="O164" s="5"/>
      <c r="P164" s="5"/>
      <c r="Q164" s="5"/>
      <c r="R164" s="5"/>
      <c r="S164" s="5"/>
      <c r="T164" s="5"/>
      <c r="U164" s="5"/>
    </row>
    <row r="165" spans="4:21" ht="19.5" customHeight="1">
      <c r="D165" s="10" t="s">
        <v>45</v>
      </c>
      <c r="E165" s="15">
        <v>647</v>
      </c>
      <c r="O165" s="5"/>
      <c r="P165" s="5"/>
      <c r="Q165" s="5"/>
      <c r="R165" s="5"/>
      <c r="S165" s="5"/>
      <c r="T165" s="5"/>
      <c r="U165" s="5"/>
    </row>
    <row r="166" spans="4:21" ht="19.5" customHeight="1">
      <c r="D166" s="10" t="s">
        <v>70</v>
      </c>
      <c r="E166" s="15">
        <v>28.13</v>
      </c>
      <c r="O166" s="5"/>
      <c r="P166" s="5"/>
      <c r="Q166" s="5"/>
      <c r="R166" s="5"/>
      <c r="S166" s="5"/>
      <c r="T166" s="5"/>
      <c r="U166" s="5"/>
    </row>
    <row r="167" spans="4:21" ht="19.5" customHeight="1">
      <c r="D167" s="10" t="s">
        <v>47</v>
      </c>
      <c r="E167" s="15">
        <v>4641.36</v>
      </c>
      <c r="O167" s="5"/>
      <c r="P167" s="5"/>
      <c r="Q167" s="5"/>
      <c r="R167" s="5"/>
      <c r="S167" s="5"/>
      <c r="T167" s="5"/>
      <c r="U167" s="5"/>
    </row>
    <row r="168" spans="4:21" ht="19.5" customHeight="1">
      <c r="D168" s="10" t="s">
        <v>71</v>
      </c>
      <c r="E168" s="15">
        <v>1526.13</v>
      </c>
      <c r="O168" s="5"/>
      <c r="P168" s="5"/>
      <c r="Q168" s="5"/>
      <c r="R168" s="5"/>
      <c r="S168" s="5"/>
      <c r="T168" s="5"/>
      <c r="U168" s="5"/>
    </row>
    <row r="169" spans="4:21" ht="19.5" customHeight="1">
      <c r="D169" s="7" t="s">
        <v>14</v>
      </c>
      <c r="E169" s="14">
        <f>SUM(E165:E168)</f>
        <v>6842.62</v>
      </c>
      <c r="O169" s="5"/>
      <c r="P169" s="5"/>
      <c r="Q169" s="5"/>
      <c r="R169" s="5"/>
      <c r="S169" s="5"/>
      <c r="T169" s="5"/>
      <c r="U169" s="5"/>
    </row>
    <row r="170" spans="4:21" ht="19.5" customHeight="1">
      <c r="D170" s="10"/>
      <c r="E170" s="15"/>
      <c r="O170" s="5"/>
      <c r="P170" s="5"/>
      <c r="Q170" s="5"/>
      <c r="R170" s="5"/>
      <c r="S170" s="5"/>
      <c r="T170" s="5"/>
      <c r="U170" s="5"/>
    </row>
    <row r="171" spans="4:21" ht="19.5" customHeight="1">
      <c r="D171" s="6" t="s">
        <v>72</v>
      </c>
      <c r="E171" s="15"/>
      <c r="O171" s="5"/>
      <c r="P171" s="5"/>
      <c r="Q171" s="5"/>
      <c r="R171" s="5"/>
      <c r="S171" s="5"/>
      <c r="T171" s="5"/>
      <c r="U171" s="5"/>
    </row>
    <row r="172" spans="4:21" ht="19.5" customHeight="1">
      <c r="D172" s="10" t="s">
        <v>45</v>
      </c>
      <c r="E172" s="15">
        <v>2364.8</v>
      </c>
      <c r="O172" s="5"/>
      <c r="P172" s="5"/>
      <c r="Q172" s="5"/>
      <c r="R172" s="5"/>
      <c r="S172" s="5"/>
      <c r="T172" s="5"/>
      <c r="U172" s="5"/>
    </row>
    <row r="173" spans="4:21" ht="19.5" customHeight="1">
      <c r="D173" s="10" t="s">
        <v>70</v>
      </c>
      <c r="E173" s="15">
        <v>0</v>
      </c>
      <c r="O173" s="5"/>
      <c r="P173" s="5"/>
      <c r="Q173" s="5"/>
      <c r="R173" s="5"/>
      <c r="S173" s="5"/>
      <c r="T173" s="5"/>
      <c r="U173" s="5"/>
    </row>
    <row r="174" spans="4:21" ht="19.5" customHeight="1">
      <c r="D174" s="10" t="s">
        <v>47</v>
      </c>
      <c r="E174" s="15">
        <v>1502.43</v>
      </c>
      <c r="O174" s="5"/>
      <c r="P174" s="5"/>
      <c r="Q174" s="5"/>
      <c r="R174" s="5"/>
      <c r="S174" s="5"/>
      <c r="T174" s="5"/>
      <c r="U174" s="5"/>
    </row>
    <row r="175" spans="4:21" ht="19.5" customHeight="1">
      <c r="D175" s="10" t="s">
        <v>71</v>
      </c>
      <c r="E175" s="15">
        <v>1194.74</v>
      </c>
      <c r="O175" s="5"/>
      <c r="P175" s="5"/>
      <c r="Q175" s="5"/>
      <c r="R175" s="5"/>
      <c r="S175" s="5"/>
      <c r="T175" s="5"/>
      <c r="U175" s="5"/>
    </row>
    <row r="176" spans="4:21" ht="19.5" customHeight="1">
      <c r="D176" s="7" t="s">
        <v>14</v>
      </c>
      <c r="E176" s="14">
        <f>SUM(E172:E175)</f>
        <v>5061.97</v>
      </c>
      <c r="O176" s="5"/>
      <c r="P176" s="5"/>
      <c r="Q176" s="5"/>
      <c r="R176" s="5"/>
      <c r="S176" s="5"/>
      <c r="T176" s="5"/>
      <c r="U176" s="5"/>
    </row>
    <row r="177" spans="4:21" ht="19.5" customHeight="1">
      <c r="D177" s="10"/>
      <c r="E177" s="15"/>
      <c r="O177" s="5"/>
      <c r="P177" s="5"/>
      <c r="Q177" s="5"/>
      <c r="R177" s="5"/>
      <c r="S177" s="5"/>
      <c r="T177" s="5"/>
      <c r="U177" s="5"/>
    </row>
    <row r="178" spans="4:21" ht="19.5" customHeight="1">
      <c r="D178" s="6" t="s">
        <v>73</v>
      </c>
      <c r="E178" s="15"/>
      <c r="O178" s="5"/>
      <c r="P178" s="5"/>
      <c r="Q178" s="5"/>
      <c r="R178" s="5"/>
      <c r="S178" s="5"/>
      <c r="T178" s="5"/>
      <c r="U178" s="5"/>
    </row>
    <row r="179" spans="4:21" ht="19.5" customHeight="1">
      <c r="D179" s="10" t="s">
        <v>45</v>
      </c>
      <c r="E179" s="15">
        <v>1096.07</v>
      </c>
      <c r="O179" s="5"/>
      <c r="P179" s="5"/>
      <c r="Q179" s="5"/>
      <c r="R179" s="5"/>
      <c r="S179" s="5"/>
      <c r="T179" s="5"/>
      <c r="U179" s="5"/>
    </row>
    <row r="180" spans="4:21" ht="19.5" customHeight="1">
      <c r="D180" s="10" t="s">
        <v>70</v>
      </c>
      <c r="E180" s="15">
        <v>831.37</v>
      </c>
      <c r="O180" s="5"/>
      <c r="P180" s="5"/>
      <c r="Q180" s="5"/>
      <c r="R180" s="5"/>
      <c r="S180" s="5"/>
      <c r="T180" s="5"/>
      <c r="U180" s="5"/>
    </row>
    <row r="181" spans="4:21" ht="19.5" customHeight="1">
      <c r="D181" s="10" t="s">
        <v>47</v>
      </c>
      <c r="E181" s="15">
        <v>1207.8</v>
      </c>
      <c r="O181" s="5"/>
      <c r="P181" s="5"/>
      <c r="Q181" s="5"/>
      <c r="R181" s="5"/>
      <c r="S181" s="5"/>
      <c r="T181" s="5"/>
      <c r="U181" s="5"/>
    </row>
    <row r="182" spans="4:21" ht="19.5" customHeight="1">
      <c r="D182" s="10" t="s">
        <v>71</v>
      </c>
      <c r="E182" s="15">
        <v>780.82</v>
      </c>
      <c r="O182" s="5"/>
      <c r="P182" s="5"/>
      <c r="Q182" s="5"/>
      <c r="R182" s="5"/>
      <c r="S182" s="5"/>
      <c r="T182" s="5"/>
      <c r="U182" s="5"/>
    </row>
    <row r="183" spans="4:21" ht="19.5" customHeight="1">
      <c r="D183" s="7" t="s">
        <v>14</v>
      </c>
      <c r="E183" s="14">
        <f>SUM(E179:E182)</f>
        <v>3916.0600000000004</v>
      </c>
      <c r="O183" s="5"/>
      <c r="P183" s="5"/>
      <c r="Q183" s="5"/>
      <c r="R183" s="5"/>
      <c r="S183" s="5"/>
      <c r="T183" s="5"/>
      <c r="U183" s="5"/>
    </row>
    <row r="184" spans="4:21" ht="19.5" customHeight="1">
      <c r="D184" s="10"/>
      <c r="E184" s="15"/>
      <c r="O184" s="5"/>
      <c r="P184" s="5"/>
      <c r="Q184" s="5"/>
      <c r="R184" s="5"/>
      <c r="S184" s="5"/>
      <c r="T184" s="5"/>
      <c r="U184" s="5"/>
    </row>
    <row r="185" spans="4:21" ht="19.5" customHeight="1">
      <c r="D185" s="6" t="s">
        <v>74</v>
      </c>
      <c r="E185" s="15"/>
      <c r="O185" s="5"/>
      <c r="P185" s="5"/>
      <c r="Q185" s="5"/>
      <c r="R185" s="5"/>
      <c r="S185" s="5"/>
      <c r="T185" s="5"/>
      <c r="U185" s="5"/>
    </row>
    <row r="186" spans="4:21" ht="19.5" customHeight="1">
      <c r="D186" s="10" t="s">
        <v>45</v>
      </c>
      <c r="E186" s="15">
        <v>603.5</v>
      </c>
      <c r="O186" s="5"/>
      <c r="P186" s="5"/>
      <c r="Q186" s="5"/>
      <c r="R186" s="5"/>
      <c r="S186" s="5"/>
      <c r="T186" s="5"/>
      <c r="U186" s="5"/>
    </row>
    <row r="187" spans="4:21" ht="19.5" customHeight="1">
      <c r="D187" s="10" t="s">
        <v>70</v>
      </c>
      <c r="E187" s="15">
        <v>0</v>
      </c>
      <c r="O187" s="5"/>
      <c r="P187" s="5"/>
      <c r="Q187" s="5"/>
      <c r="R187" s="5"/>
      <c r="S187" s="5"/>
      <c r="T187" s="5"/>
      <c r="U187" s="5"/>
    </row>
    <row r="188" spans="4:21" ht="19.5" customHeight="1">
      <c r="D188" s="10" t="s">
        <v>47</v>
      </c>
      <c r="E188" s="15">
        <v>0.53</v>
      </c>
      <c r="O188" s="5"/>
      <c r="P188" s="5"/>
      <c r="Q188" s="5"/>
      <c r="R188" s="5"/>
      <c r="S188" s="5"/>
      <c r="T188" s="5"/>
      <c r="U188" s="5"/>
    </row>
    <row r="189" spans="4:21" ht="19.5" customHeight="1">
      <c r="D189" s="10" t="s">
        <v>71</v>
      </c>
      <c r="E189" s="15">
        <v>91.11</v>
      </c>
      <c r="O189" s="5"/>
      <c r="P189" s="5"/>
      <c r="Q189" s="5"/>
      <c r="R189" s="5"/>
      <c r="S189" s="5"/>
      <c r="T189" s="5"/>
      <c r="U189" s="5"/>
    </row>
    <row r="190" spans="4:21" ht="19.5" customHeight="1">
      <c r="D190" s="7" t="s">
        <v>14</v>
      </c>
      <c r="E190" s="14">
        <f>SUM(E186:E189)</f>
        <v>695.14</v>
      </c>
      <c r="O190" s="5"/>
      <c r="P190" s="5"/>
      <c r="Q190" s="5"/>
      <c r="R190" s="5"/>
      <c r="S190" s="5"/>
      <c r="T190" s="5"/>
      <c r="U190" s="5"/>
    </row>
    <row r="191" spans="4:21" ht="19.5" customHeight="1">
      <c r="D191" s="10"/>
      <c r="E191" s="15"/>
      <c r="O191" s="5"/>
      <c r="P191" s="5"/>
      <c r="Q191" s="5"/>
      <c r="R191" s="5"/>
      <c r="S191" s="5"/>
      <c r="T191" s="5"/>
      <c r="U191" s="5"/>
    </row>
    <row r="192" spans="4:21" ht="19.5" customHeight="1">
      <c r="D192" s="6" t="s">
        <v>75</v>
      </c>
      <c r="E192" s="15"/>
      <c r="O192" s="5"/>
      <c r="P192" s="5"/>
      <c r="Q192" s="5"/>
      <c r="R192" s="5"/>
      <c r="S192" s="5"/>
      <c r="T192" s="5"/>
      <c r="U192" s="5"/>
    </row>
    <row r="193" spans="4:21" ht="19.5" customHeight="1">
      <c r="D193" s="10" t="s">
        <v>43</v>
      </c>
      <c r="E193" s="15">
        <v>1037.95</v>
      </c>
      <c r="O193" s="5"/>
      <c r="P193" s="5"/>
      <c r="Q193" s="5"/>
      <c r="R193" s="5"/>
      <c r="S193" s="5"/>
      <c r="T193" s="5"/>
      <c r="U193" s="5"/>
    </row>
    <row r="194" spans="4:21" ht="19.5" customHeight="1">
      <c r="D194" s="10" t="s">
        <v>51</v>
      </c>
      <c r="E194" s="15">
        <v>573.33</v>
      </c>
      <c r="O194" s="5"/>
      <c r="P194" s="5"/>
      <c r="Q194" s="5"/>
      <c r="R194" s="5"/>
      <c r="S194" s="5"/>
      <c r="T194" s="5"/>
      <c r="U194" s="5"/>
    </row>
    <row r="195" spans="4:21" ht="19.5" customHeight="1">
      <c r="D195" s="7" t="s">
        <v>14</v>
      </c>
      <c r="E195" s="14">
        <f>SUM(E193:E194)</f>
        <v>1611.2800000000002</v>
      </c>
      <c r="O195" s="5"/>
      <c r="P195" s="5"/>
      <c r="Q195" s="5"/>
      <c r="R195" s="5"/>
      <c r="S195" s="5"/>
      <c r="T195" s="5"/>
      <c r="U195" s="5"/>
    </row>
    <row r="196" spans="4:21" ht="19.5" customHeight="1">
      <c r="D196" s="10"/>
      <c r="E196" s="15"/>
      <c r="O196" s="5"/>
      <c r="P196" s="5"/>
      <c r="Q196" s="5"/>
      <c r="R196" s="5"/>
      <c r="S196" s="5"/>
      <c r="T196" s="5"/>
      <c r="U196" s="5"/>
    </row>
    <row r="197" spans="4:21" ht="19.5" customHeight="1">
      <c r="D197" s="6" t="s">
        <v>76</v>
      </c>
      <c r="E197" s="15"/>
      <c r="O197" s="5"/>
      <c r="P197" s="5"/>
      <c r="Q197" s="5"/>
      <c r="R197" s="5"/>
      <c r="S197" s="5"/>
      <c r="T197" s="5"/>
      <c r="U197" s="5"/>
    </row>
    <row r="198" spans="4:21" ht="19.5" customHeight="1">
      <c r="D198" s="10" t="s">
        <v>45</v>
      </c>
      <c r="E198" s="15">
        <v>1226.51</v>
      </c>
      <c r="O198" s="5"/>
      <c r="P198" s="5"/>
      <c r="Q198" s="5"/>
      <c r="R198" s="5"/>
      <c r="S198" s="5"/>
      <c r="T198" s="5"/>
      <c r="U198" s="5"/>
    </row>
    <row r="199" spans="4:21" ht="19.5" customHeight="1">
      <c r="D199" s="10" t="s">
        <v>70</v>
      </c>
      <c r="E199" s="15">
        <v>730.28</v>
      </c>
      <c r="O199" s="5"/>
      <c r="P199" s="5"/>
      <c r="Q199" s="5"/>
      <c r="R199" s="5"/>
      <c r="S199" s="5"/>
      <c r="T199" s="5"/>
      <c r="U199" s="5"/>
    </row>
    <row r="200" spans="4:21" ht="19.5" customHeight="1">
      <c r="D200" s="10" t="s">
        <v>47</v>
      </c>
      <c r="E200" s="15">
        <v>3215.74</v>
      </c>
      <c r="O200" s="5"/>
      <c r="P200" s="5"/>
      <c r="Q200" s="5"/>
      <c r="R200" s="5"/>
      <c r="S200" s="5"/>
      <c r="T200" s="5"/>
      <c r="U200" s="5"/>
    </row>
    <row r="201" spans="4:21" ht="19.5" customHeight="1">
      <c r="D201" s="10" t="s">
        <v>71</v>
      </c>
      <c r="E201" s="15">
        <v>2337.31</v>
      </c>
      <c r="O201" s="5"/>
      <c r="P201" s="5"/>
      <c r="Q201" s="5"/>
      <c r="R201" s="5"/>
      <c r="S201" s="5"/>
      <c r="T201" s="5"/>
      <c r="U201" s="5"/>
    </row>
    <row r="202" spans="4:21" ht="19.5" customHeight="1">
      <c r="D202" s="7" t="s">
        <v>14</v>
      </c>
      <c r="E202" s="14">
        <f>SUM(E198:E201)</f>
        <v>7509.84</v>
      </c>
      <c r="O202" s="5"/>
      <c r="P202" s="5"/>
      <c r="Q202" s="5"/>
      <c r="R202" s="5"/>
      <c r="S202" s="5"/>
      <c r="T202" s="5"/>
      <c r="U202" s="5"/>
    </row>
    <row r="203" spans="4:21" ht="19.5" customHeight="1">
      <c r="D203" s="10"/>
      <c r="E203" s="15"/>
      <c r="O203" s="5"/>
      <c r="P203" s="5"/>
      <c r="Q203" s="5"/>
      <c r="R203" s="5"/>
      <c r="S203" s="5"/>
      <c r="T203" s="5"/>
      <c r="U203" s="5"/>
    </row>
    <row r="204" spans="4:21" ht="19.5" customHeight="1">
      <c r="D204" s="6" t="s">
        <v>77</v>
      </c>
      <c r="E204" s="15"/>
      <c r="O204" s="5"/>
      <c r="P204" s="5"/>
      <c r="Q204" s="5"/>
      <c r="R204" s="5"/>
      <c r="S204" s="5"/>
      <c r="T204" s="5"/>
      <c r="U204" s="5"/>
    </row>
    <row r="205" spans="4:21" ht="19.5" customHeight="1">
      <c r="D205" s="10" t="s">
        <v>45</v>
      </c>
      <c r="E205" s="15">
        <v>1810.26</v>
      </c>
      <c r="O205" s="5"/>
      <c r="P205" s="5"/>
      <c r="Q205" s="5"/>
      <c r="R205" s="5"/>
      <c r="S205" s="5"/>
      <c r="T205" s="5"/>
      <c r="U205" s="5"/>
    </row>
    <row r="206" spans="4:21" ht="19.5" customHeight="1">
      <c r="D206" s="10" t="s">
        <v>70</v>
      </c>
      <c r="E206" s="15">
        <v>1140.78</v>
      </c>
      <c r="O206" s="5"/>
      <c r="P206" s="5"/>
      <c r="Q206" s="5"/>
      <c r="R206" s="5"/>
      <c r="S206" s="5"/>
      <c r="T206" s="5"/>
      <c r="U206" s="5"/>
    </row>
    <row r="207" spans="4:21" ht="19.5" customHeight="1">
      <c r="D207" s="10" t="s">
        <v>47</v>
      </c>
      <c r="E207" s="15">
        <v>1003.36</v>
      </c>
      <c r="O207" s="5"/>
      <c r="P207" s="5"/>
      <c r="Q207" s="5"/>
      <c r="R207" s="5"/>
      <c r="S207" s="5"/>
      <c r="T207" s="5"/>
      <c r="U207" s="5"/>
    </row>
    <row r="208" spans="4:21" ht="19.5" customHeight="1">
      <c r="D208" s="10" t="s">
        <v>71</v>
      </c>
      <c r="E208" s="15">
        <v>1670.56</v>
      </c>
      <c r="O208" s="5"/>
      <c r="P208" s="5"/>
      <c r="Q208" s="5"/>
      <c r="R208" s="5"/>
      <c r="S208" s="5"/>
      <c r="T208" s="5"/>
      <c r="U208" s="5"/>
    </row>
    <row r="209" spans="4:21" ht="19.5" customHeight="1">
      <c r="D209" s="7" t="s">
        <v>14</v>
      </c>
      <c r="E209" s="14">
        <f>SUM(E205:E208)</f>
        <v>5624.96</v>
      </c>
      <c r="O209" s="5"/>
      <c r="P209" s="5"/>
      <c r="Q209" s="5"/>
      <c r="R209" s="5"/>
      <c r="S209" s="5"/>
      <c r="T209" s="5"/>
      <c r="U209" s="5"/>
    </row>
    <row r="210" spans="4:21" ht="19.5" customHeight="1">
      <c r="D210" s="10"/>
      <c r="E210" s="15"/>
      <c r="O210" s="5"/>
      <c r="P210" s="5"/>
      <c r="Q210" s="5"/>
      <c r="R210" s="5"/>
      <c r="S210" s="5"/>
      <c r="T210" s="5"/>
      <c r="U210" s="5"/>
    </row>
    <row r="211" spans="4:21" ht="19.5" customHeight="1">
      <c r="D211" s="6" t="s">
        <v>78</v>
      </c>
      <c r="E211" s="15"/>
      <c r="O211" s="5"/>
      <c r="P211" s="5"/>
      <c r="Q211" s="5"/>
      <c r="R211" s="5"/>
      <c r="S211" s="5"/>
      <c r="T211" s="5"/>
      <c r="U211" s="5"/>
    </row>
    <row r="212" spans="4:21" ht="19.5" customHeight="1">
      <c r="D212" s="10" t="s">
        <v>45</v>
      </c>
      <c r="E212" s="15">
        <v>1411.61</v>
      </c>
      <c r="O212" s="5"/>
      <c r="P212" s="5"/>
      <c r="Q212" s="5"/>
      <c r="R212" s="5"/>
      <c r="S212" s="5"/>
      <c r="T212" s="5"/>
      <c r="U212" s="5"/>
    </row>
    <row r="213" spans="4:21" ht="19.5" customHeight="1">
      <c r="D213" s="10" t="s">
        <v>70</v>
      </c>
      <c r="E213" s="15">
        <v>520.26</v>
      </c>
      <c r="O213" s="5"/>
      <c r="P213" s="5"/>
      <c r="Q213" s="5"/>
      <c r="R213" s="5"/>
      <c r="S213" s="5"/>
      <c r="T213" s="5"/>
      <c r="U213" s="5"/>
    </row>
    <row r="214" spans="4:21" ht="19.5" customHeight="1">
      <c r="D214" s="10" t="s">
        <v>47</v>
      </c>
      <c r="E214" s="15">
        <v>440</v>
      </c>
      <c r="O214" s="5"/>
      <c r="P214" s="5"/>
      <c r="Q214" s="5"/>
      <c r="R214" s="5"/>
      <c r="S214" s="5"/>
      <c r="T214" s="5"/>
      <c r="U214" s="5"/>
    </row>
    <row r="215" spans="4:21" ht="19.5" customHeight="1">
      <c r="D215" s="10" t="s">
        <v>71</v>
      </c>
      <c r="E215" s="15">
        <v>1290.71</v>
      </c>
      <c r="O215" s="5"/>
      <c r="P215" s="5"/>
      <c r="Q215" s="5"/>
      <c r="R215" s="5"/>
      <c r="S215" s="5"/>
      <c r="T215" s="5"/>
      <c r="U215" s="5"/>
    </row>
    <row r="216" spans="4:21" ht="19.5" customHeight="1">
      <c r="D216" s="7" t="s">
        <v>14</v>
      </c>
      <c r="E216" s="14">
        <f>SUM(E212:E215)</f>
        <v>3662.58</v>
      </c>
      <c r="O216" s="5"/>
      <c r="P216" s="5"/>
      <c r="Q216" s="5"/>
      <c r="R216" s="5"/>
      <c r="S216" s="5"/>
      <c r="T216" s="5"/>
      <c r="U216" s="5"/>
    </row>
    <row r="217" spans="4:21" ht="19.5" customHeight="1">
      <c r="D217" s="10"/>
      <c r="E217" s="15"/>
      <c r="O217" s="5"/>
      <c r="P217" s="5"/>
      <c r="Q217" s="5"/>
      <c r="R217" s="5"/>
      <c r="S217" s="5"/>
      <c r="T217" s="5"/>
      <c r="U217" s="5"/>
    </row>
    <row r="218" spans="4:21" ht="19.5" customHeight="1">
      <c r="D218" s="7" t="s">
        <v>79</v>
      </c>
      <c r="E218" s="14">
        <f>E108+E116+E125+E134+E141+E148+E155+E162+E169+E176+E183+E190+E195+E202+E209+E216</f>
        <v>85191.79000000001</v>
      </c>
      <c r="O218" s="5"/>
      <c r="P218" s="5"/>
      <c r="Q218" s="5"/>
      <c r="R218" s="5"/>
      <c r="S218" s="5"/>
      <c r="T218" s="5"/>
      <c r="U218" s="5"/>
    </row>
    <row r="219" spans="4:21" ht="19.5" customHeight="1">
      <c r="D219" s="7"/>
      <c r="E219" s="12"/>
      <c r="O219" s="5"/>
      <c r="P219" s="5"/>
      <c r="Q219" s="5"/>
      <c r="R219" s="5"/>
      <c r="S219" s="5"/>
      <c r="T219" s="5"/>
      <c r="U219" s="5"/>
    </row>
    <row r="220" spans="4:21" ht="19.5" customHeight="1">
      <c r="D220" s="6" t="s">
        <v>80</v>
      </c>
      <c r="E220" s="15"/>
      <c r="O220" s="5"/>
      <c r="P220" s="5"/>
      <c r="Q220" s="5"/>
      <c r="R220" s="5"/>
      <c r="S220" s="5"/>
      <c r="T220" s="5"/>
      <c r="U220" s="5"/>
    </row>
    <row r="221" spans="4:21" ht="19.5" customHeight="1">
      <c r="D221" s="10" t="s">
        <v>45</v>
      </c>
      <c r="E221" s="11">
        <v>668.73</v>
      </c>
      <c r="O221" s="5"/>
      <c r="P221" s="5"/>
      <c r="Q221" s="5"/>
      <c r="R221" s="5"/>
      <c r="S221" s="5"/>
      <c r="T221" s="5"/>
      <c r="U221" s="5"/>
    </row>
    <row r="222" spans="4:21" ht="19.5" customHeight="1">
      <c r="D222" s="10" t="s">
        <v>70</v>
      </c>
      <c r="E222" s="11">
        <v>3241.63</v>
      </c>
      <c r="O222" s="5"/>
      <c r="P222" s="5"/>
      <c r="Q222" s="5"/>
      <c r="R222" s="5"/>
      <c r="S222" s="5"/>
      <c r="T222" s="5"/>
      <c r="U222" s="5"/>
    </row>
    <row r="223" spans="4:21" ht="19.5" customHeight="1">
      <c r="D223" s="10" t="s">
        <v>47</v>
      </c>
      <c r="E223" s="11">
        <v>0</v>
      </c>
      <c r="O223" s="5"/>
      <c r="P223" s="5"/>
      <c r="Q223" s="5"/>
      <c r="R223" s="5"/>
      <c r="S223" s="5"/>
      <c r="T223" s="5"/>
      <c r="U223" s="5"/>
    </row>
    <row r="224" spans="4:21" ht="19.5" customHeight="1">
      <c r="D224" s="7" t="s">
        <v>14</v>
      </c>
      <c r="E224" s="12">
        <f>SUM(E221:E223)</f>
        <v>3910.36</v>
      </c>
      <c r="O224" s="5"/>
      <c r="P224" s="5"/>
      <c r="Q224" s="5"/>
      <c r="R224" s="5"/>
      <c r="S224" s="5"/>
      <c r="T224" s="5"/>
      <c r="U224" s="5"/>
    </row>
    <row r="225" spans="4:21" ht="19.5" customHeight="1">
      <c r="D225" s="10"/>
      <c r="E225" s="15"/>
      <c r="O225" s="5"/>
      <c r="P225" s="5"/>
      <c r="Q225" s="5"/>
      <c r="R225" s="5"/>
      <c r="S225" s="5"/>
      <c r="T225" s="5"/>
      <c r="U225" s="5"/>
    </row>
    <row r="226" spans="4:21" ht="19.5" customHeight="1">
      <c r="D226" s="6" t="s">
        <v>81</v>
      </c>
      <c r="E226" s="15"/>
      <c r="O226" s="5"/>
      <c r="P226" s="5"/>
      <c r="Q226" s="5"/>
      <c r="R226" s="5"/>
      <c r="S226" s="5"/>
      <c r="T226" s="5"/>
      <c r="U226" s="5"/>
    </row>
    <row r="227" spans="4:21" ht="19.5" customHeight="1">
      <c r="D227" s="10" t="s">
        <v>45</v>
      </c>
      <c r="E227" s="11">
        <v>18671.39</v>
      </c>
      <c r="O227" s="5"/>
      <c r="P227" s="5"/>
      <c r="Q227" s="5"/>
      <c r="R227" s="5"/>
      <c r="S227" s="5"/>
      <c r="T227" s="5"/>
      <c r="U227" s="5"/>
    </row>
    <row r="228" spans="4:21" ht="19.5" customHeight="1">
      <c r="D228" s="10" t="s">
        <v>70</v>
      </c>
      <c r="E228" s="11">
        <v>1184.03</v>
      </c>
      <c r="O228" s="5"/>
      <c r="P228" s="5"/>
      <c r="Q228" s="5"/>
      <c r="R228" s="5"/>
      <c r="S228" s="5"/>
      <c r="T228" s="5"/>
      <c r="U228" s="5"/>
    </row>
    <row r="229" spans="4:21" ht="19.5" customHeight="1">
      <c r="D229" s="10" t="s">
        <v>47</v>
      </c>
      <c r="E229" s="11">
        <v>11.53</v>
      </c>
      <c r="O229" s="5"/>
      <c r="P229" s="5"/>
      <c r="Q229" s="5"/>
      <c r="R229" s="5"/>
      <c r="S229" s="5"/>
      <c r="T229" s="5"/>
      <c r="U229" s="5"/>
    </row>
    <row r="230" spans="4:21" ht="19.5" customHeight="1">
      <c r="D230" s="7" t="s">
        <v>14</v>
      </c>
      <c r="E230" s="12">
        <f>SUM(E227:E229)</f>
        <v>19866.95</v>
      </c>
      <c r="O230" s="5"/>
      <c r="P230" s="5"/>
      <c r="Q230" s="5"/>
      <c r="R230" s="5"/>
      <c r="S230" s="5"/>
      <c r="T230" s="5"/>
      <c r="U230" s="5"/>
    </row>
    <row r="231" spans="4:21" ht="19.5" customHeight="1">
      <c r="D231" s="10"/>
      <c r="E231" s="15"/>
      <c r="O231" s="5"/>
      <c r="P231" s="5"/>
      <c r="Q231" s="5"/>
      <c r="R231" s="5"/>
      <c r="S231" s="5"/>
      <c r="T231" s="5"/>
      <c r="U231" s="5"/>
    </row>
    <row r="232" spans="4:21" ht="19.5" customHeight="1">
      <c r="D232" s="6" t="s">
        <v>82</v>
      </c>
      <c r="E232" s="15"/>
      <c r="O232" s="5"/>
      <c r="P232" s="5"/>
      <c r="Q232" s="5"/>
      <c r="R232" s="5"/>
      <c r="S232" s="5"/>
      <c r="T232" s="5"/>
      <c r="U232" s="5"/>
    </row>
    <row r="233" spans="4:21" ht="19.5" customHeight="1">
      <c r="D233" s="10" t="s">
        <v>45</v>
      </c>
      <c r="E233" s="11">
        <v>476.09</v>
      </c>
      <c r="O233" s="5"/>
      <c r="P233" s="5"/>
      <c r="Q233" s="5"/>
      <c r="R233" s="5"/>
      <c r="S233" s="5"/>
      <c r="T233" s="5"/>
      <c r="U233" s="5"/>
    </row>
    <row r="234" spans="4:21" ht="19.5" customHeight="1">
      <c r="D234" s="10" t="s">
        <v>70</v>
      </c>
      <c r="E234" s="11">
        <v>4586.74</v>
      </c>
      <c r="O234" s="5"/>
      <c r="P234" s="5"/>
      <c r="Q234" s="5"/>
      <c r="R234" s="5"/>
      <c r="S234" s="5"/>
      <c r="T234" s="5"/>
      <c r="U234" s="5"/>
    </row>
    <row r="235" spans="4:21" ht="19.5" customHeight="1">
      <c r="D235" s="7" t="s">
        <v>14</v>
      </c>
      <c r="E235" s="12">
        <f>SUM(E233:E234)</f>
        <v>5062.83</v>
      </c>
      <c r="O235" s="5"/>
      <c r="P235" s="5"/>
      <c r="Q235" s="5"/>
      <c r="R235" s="5"/>
      <c r="S235" s="5"/>
      <c r="T235" s="5"/>
      <c r="U235" s="5"/>
    </row>
    <row r="236" spans="4:21" ht="19.5" customHeight="1">
      <c r="D236" s="7"/>
      <c r="E236" s="12"/>
      <c r="O236" s="5"/>
      <c r="P236" s="5"/>
      <c r="Q236" s="5"/>
      <c r="R236" s="5"/>
      <c r="S236" s="5"/>
      <c r="T236" s="5"/>
      <c r="U236" s="5"/>
    </row>
    <row r="237" spans="4:21" ht="19.5" customHeight="1">
      <c r="D237" s="7"/>
      <c r="E237" s="12"/>
      <c r="O237" s="5"/>
      <c r="P237" s="5"/>
      <c r="Q237" s="5"/>
      <c r="R237" s="5"/>
      <c r="S237" s="5"/>
      <c r="T237" s="5"/>
      <c r="U237" s="5"/>
    </row>
    <row r="238" spans="4:21" ht="19.5" customHeight="1">
      <c r="D238" s="10"/>
      <c r="E238" s="15"/>
      <c r="O238" s="5"/>
      <c r="P238" s="5"/>
      <c r="Q238" s="5"/>
      <c r="R238" s="5"/>
      <c r="S238" s="5"/>
      <c r="T238" s="5"/>
      <c r="U238" s="5"/>
    </row>
    <row r="239" spans="4:21" ht="19.5" customHeight="1">
      <c r="D239" s="6" t="s">
        <v>83</v>
      </c>
      <c r="E239" s="15"/>
      <c r="O239" s="5"/>
      <c r="P239" s="5"/>
      <c r="Q239" s="5"/>
      <c r="R239" s="5"/>
      <c r="S239" s="5"/>
      <c r="T239" s="5"/>
      <c r="U239" s="5"/>
    </row>
    <row r="240" spans="4:21" ht="19.5" customHeight="1">
      <c r="D240" s="10" t="s">
        <v>45</v>
      </c>
      <c r="E240" s="11">
        <v>9407.52</v>
      </c>
      <c r="O240" s="5"/>
      <c r="P240" s="5"/>
      <c r="Q240" s="5"/>
      <c r="R240" s="5"/>
      <c r="S240" s="5"/>
      <c r="T240" s="5"/>
      <c r="U240" s="5"/>
    </row>
    <row r="241" spans="4:21" ht="19.5" customHeight="1">
      <c r="D241" s="10" t="s">
        <v>70</v>
      </c>
      <c r="E241" s="11">
        <v>306.23</v>
      </c>
      <c r="O241" s="5"/>
      <c r="P241" s="5"/>
      <c r="Q241" s="5"/>
      <c r="R241" s="5"/>
      <c r="S241" s="5"/>
      <c r="T241" s="5"/>
      <c r="U241" s="5"/>
    </row>
    <row r="242" spans="4:21" ht="19.5" customHeight="1">
      <c r="D242" s="10" t="s">
        <v>47</v>
      </c>
      <c r="E242" s="11">
        <v>499.57</v>
      </c>
      <c r="O242" s="5"/>
      <c r="P242" s="5"/>
      <c r="Q242" s="5"/>
      <c r="R242" s="5"/>
      <c r="S242" s="5"/>
      <c r="T242" s="5"/>
      <c r="U242" s="5"/>
    </row>
    <row r="243" spans="4:21" ht="19.5" customHeight="1">
      <c r="D243" s="10" t="s">
        <v>84</v>
      </c>
      <c r="E243" s="11">
        <v>574.48</v>
      </c>
      <c r="O243" s="5"/>
      <c r="P243" s="5"/>
      <c r="Q243" s="5"/>
      <c r="R243" s="5"/>
      <c r="S243" s="5"/>
      <c r="T243" s="5"/>
      <c r="U243" s="5"/>
    </row>
    <row r="244" spans="4:21" ht="19.5" customHeight="1">
      <c r="D244" s="7" t="s">
        <v>14</v>
      </c>
      <c r="E244" s="12">
        <f>SUM(E240:E243)</f>
        <v>10787.800000000001</v>
      </c>
      <c r="O244" s="5"/>
      <c r="P244" s="5"/>
      <c r="Q244" s="5"/>
      <c r="R244" s="5"/>
      <c r="S244" s="5"/>
      <c r="T244" s="5"/>
      <c r="U244" s="5"/>
    </row>
    <row r="245" spans="4:21" ht="19.5" customHeight="1">
      <c r="D245" s="10"/>
      <c r="E245" s="15"/>
      <c r="O245" s="5"/>
      <c r="P245" s="5"/>
      <c r="Q245" s="5"/>
      <c r="R245" s="5"/>
      <c r="S245" s="5"/>
      <c r="T245" s="5"/>
      <c r="U245" s="5"/>
    </row>
    <row r="246" spans="4:21" ht="19.5" customHeight="1">
      <c r="D246" s="6" t="s">
        <v>85</v>
      </c>
      <c r="E246" s="15"/>
      <c r="O246" s="5"/>
      <c r="P246" s="5"/>
      <c r="Q246" s="5"/>
      <c r="R246" s="5"/>
      <c r="S246" s="5"/>
      <c r="T246" s="5"/>
      <c r="U246" s="5"/>
    </row>
    <row r="247" spans="4:21" ht="19.5" customHeight="1">
      <c r="D247" s="10" t="s">
        <v>45</v>
      </c>
      <c r="E247" s="11">
        <v>10.65</v>
      </c>
      <c r="O247" s="5"/>
      <c r="P247" s="5"/>
      <c r="Q247" s="5"/>
      <c r="R247" s="5"/>
      <c r="S247" s="5"/>
      <c r="T247" s="5"/>
      <c r="U247" s="5"/>
    </row>
    <row r="248" spans="4:21" ht="19.5" customHeight="1">
      <c r="D248" s="10" t="s">
        <v>70</v>
      </c>
      <c r="E248" s="11">
        <v>6296.49</v>
      </c>
      <c r="O248" s="5"/>
      <c r="P248" s="5"/>
      <c r="Q248" s="5"/>
      <c r="R248" s="5"/>
      <c r="S248" s="5"/>
      <c r="T248" s="5"/>
      <c r="U248" s="5"/>
    </row>
    <row r="249" spans="4:21" ht="19.5" customHeight="1">
      <c r="D249" s="10" t="s">
        <v>47</v>
      </c>
      <c r="E249" s="11">
        <v>15156.9</v>
      </c>
      <c r="O249" s="5"/>
      <c r="P249" s="5"/>
      <c r="Q249" s="5"/>
      <c r="R249" s="5"/>
      <c r="S249" s="5"/>
      <c r="T249" s="5"/>
      <c r="U249" s="5"/>
    </row>
    <row r="250" spans="4:21" ht="19.5" customHeight="1">
      <c r="D250" s="10" t="s">
        <v>84</v>
      </c>
      <c r="E250" s="11">
        <v>78.43</v>
      </c>
      <c r="O250" s="5"/>
      <c r="P250" s="5"/>
      <c r="Q250" s="5"/>
      <c r="R250" s="5"/>
      <c r="S250" s="5"/>
      <c r="T250" s="5"/>
      <c r="U250" s="5"/>
    </row>
    <row r="251" spans="4:21" ht="19.5" customHeight="1">
      <c r="D251" s="7" t="s">
        <v>14</v>
      </c>
      <c r="E251" s="12">
        <f>SUM(E247:E250)</f>
        <v>21542.47</v>
      </c>
      <c r="O251" s="5"/>
      <c r="P251" s="5"/>
      <c r="Q251" s="5"/>
      <c r="R251" s="5"/>
      <c r="S251" s="5"/>
      <c r="T251" s="5"/>
      <c r="U251" s="5"/>
    </row>
    <row r="252" spans="4:21" ht="19.5" customHeight="1">
      <c r="D252" s="10"/>
      <c r="E252" s="15"/>
      <c r="O252" s="5"/>
      <c r="P252" s="5"/>
      <c r="Q252" s="5"/>
      <c r="R252" s="5"/>
      <c r="S252" s="5"/>
      <c r="T252" s="5"/>
      <c r="U252" s="5"/>
    </row>
    <row r="253" spans="4:21" ht="19.5" customHeight="1">
      <c r="D253" s="6" t="s">
        <v>86</v>
      </c>
      <c r="E253" s="15"/>
      <c r="O253" s="5"/>
      <c r="P253" s="5"/>
      <c r="Q253" s="5"/>
      <c r="R253" s="5"/>
      <c r="S253" s="5"/>
      <c r="T253" s="5"/>
      <c r="U253" s="5"/>
    </row>
    <row r="254" spans="4:21" ht="19.5" customHeight="1">
      <c r="D254" s="10" t="s">
        <v>45</v>
      </c>
      <c r="E254" s="11">
        <v>4053.87</v>
      </c>
      <c r="O254" s="5"/>
      <c r="P254" s="5"/>
      <c r="Q254" s="5"/>
      <c r="R254" s="5"/>
      <c r="S254" s="5"/>
      <c r="T254" s="5"/>
      <c r="U254" s="5"/>
    </row>
    <row r="255" spans="4:21" ht="19.5" customHeight="1">
      <c r="D255" s="10" t="s">
        <v>70</v>
      </c>
      <c r="E255" s="11">
        <v>0</v>
      </c>
      <c r="O255" s="5"/>
      <c r="P255" s="5"/>
      <c r="Q255" s="5"/>
      <c r="R255" s="5"/>
      <c r="S255" s="5"/>
      <c r="T255" s="5"/>
      <c r="U255" s="5"/>
    </row>
    <row r="256" spans="4:21" ht="19.5" customHeight="1">
      <c r="D256" s="7" t="s">
        <v>14</v>
      </c>
      <c r="E256" s="12">
        <f>SUM(E254:E255)</f>
        <v>4053.87</v>
      </c>
      <c r="O256" s="5"/>
      <c r="P256" s="5"/>
      <c r="Q256" s="5"/>
      <c r="R256" s="5"/>
      <c r="S256" s="5"/>
      <c r="T256" s="5"/>
      <c r="U256" s="5"/>
    </row>
    <row r="257" spans="4:21" ht="19.5" customHeight="1">
      <c r="D257" s="10"/>
      <c r="E257" s="15"/>
      <c r="O257" s="5"/>
      <c r="P257" s="5"/>
      <c r="Q257" s="5"/>
      <c r="R257" s="5"/>
      <c r="S257" s="5"/>
      <c r="T257" s="5"/>
      <c r="U257" s="5"/>
    </row>
    <row r="258" spans="4:21" ht="19.5" customHeight="1">
      <c r="D258" s="6" t="s">
        <v>87</v>
      </c>
      <c r="E258" s="15"/>
      <c r="O258" s="5"/>
      <c r="P258" s="5"/>
      <c r="Q258" s="5"/>
      <c r="R258" s="5"/>
      <c r="S258" s="5"/>
      <c r="T258" s="5"/>
      <c r="U258" s="5"/>
    </row>
    <row r="259" spans="4:21" ht="19.5" customHeight="1">
      <c r="D259" s="10" t="s">
        <v>45</v>
      </c>
      <c r="E259" s="11">
        <v>1344.64</v>
      </c>
      <c r="O259" s="5"/>
      <c r="P259" s="5"/>
      <c r="Q259" s="5"/>
      <c r="R259" s="5"/>
      <c r="S259" s="5"/>
      <c r="T259" s="5"/>
      <c r="U259" s="5"/>
    </row>
    <row r="260" spans="4:21" ht="19.5" customHeight="1">
      <c r="D260" s="10" t="s">
        <v>70</v>
      </c>
      <c r="E260" s="11">
        <v>4391.76</v>
      </c>
      <c r="O260" s="5"/>
      <c r="P260" s="5"/>
      <c r="Q260" s="5"/>
      <c r="R260" s="5"/>
      <c r="S260" s="5"/>
      <c r="T260" s="5"/>
      <c r="U260" s="5"/>
    </row>
    <row r="261" spans="4:21" ht="19.5" customHeight="1">
      <c r="D261" s="7" t="s">
        <v>14</v>
      </c>
      <c r="E261" s="12">
        <f>SUM(E259:E260)</f>
        <v>5736.400000000001</v>
      </c>
      <c r="O261" s="5"/>
      <c r="P261" s="5"/>
      <c r="Q261" s="5"/>
      <c r="R261" s="5"/>
      <c r="S261" s="5"/>
      <c r="T261" s="5"/>
      <c r="U261" s="5"/>
    </row>
    <row r="262" spans="4:21" ht="19.5" customHeight="1">
      <c r="D262" s="7"/>
      <c r="E262" s="12"/>
      <c r="O262" s="5"/>
      <c r="P262" s="5"/>
      <c r="Q262" s="5"/>
      <c r="R262" s="5"/>
      <c r="S262" s="5"/>
      <c r="T262" s="5"/>
      <c r="U262" s="5"/>
    </row>
    <row r="263" spans="4:21" ht="19.5" customHeight="1">
      <c r="D263" s="6" t="s">
        <v>88</v>
      </c>
      <c r="E263" s="15"/>
      <c r="O263" s="5"/>
      <c r="P263" s="5"/>
      <c r="Q263" s="5"/>
      <c r="R263" s="5"/>
      <c r="S263" s="5"/>
      <c r="T263" s="5"/>
      <c r="U263" s="5"/>
    </row>
    <row r="264" spans="4:21" ht="19.5" customHeight="1">
      <c r="D264" s="10" t="s">
        <v>45</v>
      </c>
      <c r="E264" s="11">
        <v>5836.26</v>
      </c>
      <c r="O264" s="5"/>
      <c r="P264" s="5"/>
      <c r="Q264" s="5"/>
      <c r="R264" s="5"/>
      <c r="S264" s="5"/>
      <c r="T264" s="5"/>
      <c r="U264" s="5"/>
    </row>
    <row r="265" spans="4:21" ht="19.5" customHeight="1">
      <c r="D265" s="10" t="s">
        <v>70</v>
      </c>
      <c r="E265" s="11">
        <v>36.19</v>
      </c>
      <c r="O265" s="5"/>
      <c r="P265" s="5"/>
      <c r="Q265" s="5"/>
      <c r="R265" s="5"/>
      <c r="S265" s="5"/>
      <c r="T265" s="5"/>
      <c r="U265" s="5"/>
    </row>
    <row r="266" spans="4:21" ht="19.5" customHeight="1">
      <c r="D266" s="10" t="s">
        <v>47</v>
      </c>
      <c r="E266" s="11">
        <v>7118.87</v>
      </c>
      <c r="O266" s="5"/>
      <c r="P266" s="5"/>
      <c r="Q266" s="5"/>
      <c r="R266" s="5"/>
      <c r="S266" s="5"/>
      <c r="T266" s="5"/>
      <c r="U266" s="5"/>
    </row>
    <row r="267" spans="4:21" ht="19.5" customHeight="1">
      <c r="D267" s="10" t="s">
        <v>84</v>
      </c>
      <c r="E267" s="11">
        <v>549.46</v>
      </c>
      <c r="O267" s="5"/>
      <c r="P267" s="5"/>
      <c r="Q267" s="5"/>
      <c r="R267" s="5"/>
      <c r="S267" s="5"/>
      <c r="T267" s="5"/>
      <c r="U267" s="5"/>
    </row>
    <row r="268" spans="4:21" ht="19.5" customHeight="1">
      <c r="D268" s="10" t="s">
        <v>89</v>
      </c>
      <c r="E268" s="11">
        <v>2592.25</v>
      </c>
      <c r="O268" s="5"/>
      <c r="P268" s="5"/>
      <c r="Q268" s="5"/>
      <c r="R268" s="5"/>
      <c r="S268" s="5"/>
      <c r="T268" s="5"/>
      <c r="U268" s="5"/>
    </row>
    <row r="269" spans="4:21" ht="19.5" customHeight="1">
      <c r="D269" s="10" t="s">
        <v>90</v>
      </c>
      <c r="E269" s="11">
        <v>1557.7</v>
      </c>
      <c r="O269" s="5"/>
      <c r="P269" s="5"/>
      <c r="Q269" s="5"/>
      <c r="R269" s="5"/>
      <c r="S269" s="5"/>
      <c r="T269" s="5"/>
      <c r="U269" s="5"/>
    </row>
    <row r="270" spans="4:21" ht="19.5" customHeight="1">
      <c r="D270" s="7" t="s">
        <v>14</v>
      </c>
      <c r="E270" s="12">
        <f>SUM(E264:E269)</f>
        <v>17690.730000000003</v>
      </c>
      <c r="O270" s="5"/>
      <c r="P270" s="5"/>
      <c r="Q270" s="5"/>
      <c r="R270" s="5"/>
      <c r="S270" s="5"/>
      <c r="T270" s="5"/>
      <c r="U270" s="5"/>
    </row>
    <row r="271" spans="4:21" ht="19.5" customHeight="1">
      <c r="D271" s="10"/>
      <c r="E271" s="15"/>
      <c r="O271" s="5"/>
      <c r="P271" s="5"/>
      <c r="Q271" s="5"/>
      <c r="R271" s="5"/>
      <c r="S271" s="5"/>
      <c r="T271" s="5"/>
      <c r="U271" s="5"/>
    </row>
    <row r="272" spans="4:21" ht="19.5" customHeight="1">
      <c r="D272" s="6" t="s">
        <v>91</v>
      </c>
      <c r="E272" s="15"/>
      <c r="O272" s="5"/>
      <c r="P272" s="5"/>
      <c r="Q272" s="5"/>
      <c r="R272" s="5"/>
      <c r="S272" s="5"/>
      <c r="T272" s="5"/>
      <c r="U272" s="5"/>
    </row>
    <row r="273" spans="4:21" ht="19.5" customHeight="1">
      <c r="D273" s="10" t="s">
        <v>45</v>
      </c>
      <c r="E273" s="11">
        <v>24.75</v>
      </c>
      <c r="O273" s="5"/>
      <c r="P273" s="5"/>
      <c r="Q273" s="5"/>
      <c r="R273" s="5"/>
      <c r="S273" s="5"/>
      <c r="T273" s="5"/>
      <c r="U273" s="5"/>
    </row>
    <row r="274" spans="4:21" ht="19.5" customHeight="1">
      <c r="D274" s="10" t="s">
        <v>70</v>
      </c>
      <c r="E274" s="11">
        <v>128.21</v>
      </c>
      <c r="O274" s="5"/>
      <c r="P274" s="5"/>
      <c r="Q274" s="5"/>
      <c r="R274" s="5"/>
      <c r="S274" s="5"/>
      <c r="T274" s="5"/>
      <c r="U274" s="5"/>
    </row>
    <row r="275" spans="4:21" ht="19.5" customHeight="1">
      <c r="D275" s="10" t="s">
        <v>47</v>
      </c>
      <c r="E275" s="11">
        <v>657.34</v>
      </c>
      <c r="O275" s="5"/>
      <c r="P275" s="5"/>
      <c r="Q275" s="5"/>
      <c r="R275" s="5"/>
      <c r="S275" s="5"/>
      <c r="T275" s="5"/>
      <c r="U275" s="5"/>
    </row>
    <row r="276" spans="4:21" ht="19.5" customHeight="1">
      <c r="D276" s="10" t="s">
        <v>84</v>
      </c>
      <c r="E276" s="11">
        <v>1059.53</v>
      </c>
      <c r="O276" s="5"/>
      <c r="P276" s="5"/>
      <c r="Q276" s="5"/>
      <c r="R276" s="5"/>
      <c r="S276" s="5"/>
      <c r="T276" s="5"/>
      <c r="U276" s="5"/>
    </row>
    <row r="277" spans="4:21" ht="19.5" customHeight="1">
      <c r="D277" s="7" t="s">
        <v>14</v>
      </c>
      <c r="E277" s="12">
        <f>SUM(E273:E276)</f>
        <v>1869.83</v>
      </c>
      <c r="O277" s="5"/>
      <c r="P277" s="5"/>
      <c r="Q277" s="5"/>
      <c r="R277" s="5"/>
      <c r="S277" s="5"/>
      <c r="T277" s="5"/>
      <c r="U277" s="5"/>
    </row>
    <row r="278" spans="4:21" ht="19.5" customHeight="1">
      <c r="D278" s="10"/>
      <c r="E278" s="15"/>
      <c r="O278" s="5"/>
      <c r="P278" s="5"/>
      <c r="Q278" s="5"/>
      <c r="R278" s="5"/>
      <c r="S278" s="5"/>
      <c r="T278" s="5"/>
      <c r="U278" s="5"/>
    </row>
    <row r="279" spans="4:21" ht="19.5" customHeight="1">
      <c r="D279" s="6" t="s">
        <v>92</v>
      </c>
      <c r="E279" s="15"/>
      <c r="O279" s="5"/>
      <c r="P279" s="5"/>
      <c r="Q279" s="5"/>
      <c r="R279" s="5"/>
      <c r="S279" s="5"/>
      <c r="T279" s="5"/>
      <c r="U279" s="5"/>
    </row>
    <row r="280" spans="4:21" ht="19.5" customHeight="1">
      <c r="D280" s="10" t="s">
        <v>45</v>
      </c>
      <c r="E280" s="11">
        <v>1367.29</v>
      </c>
      <c r="O280" s="5"/>
      <c r="P280" s="5"/>
      <c r="Q280" s="5"/>
      <c r="R280" s="5"/>
      <c r="S280" s="5"/>
      <c r="T280" s="5"/>
      <c r="U280" s="5"/>
    </row>
    <row r="281" spans="4:21" ht="19.5" customHeight="1">
      <c r="D281" s="10" t="s">
        <v>70</v>
      </c>
      <c r="E281" s="11">
        <v>1873.09</v>
      </c>
      <c r="O281" s="5"/>
      <c r="P281" s="5"/>
      <c r="Q281" s="5"/>
      <c r="R281" s="5"/>
      <c r="S281" s="5"/>
      <c r="T281" s="5"/>
      <c r="U281" s="5"/>
    </row>
    <row r="282" spans="4:21" ht="19.5" customHeight="1">
      <c r="D282" s="7" t="s">
        <v>14</v>
      </c>
      <c r="E282" s="12">
        <f>SUM(E280:E281)</f>
        <v>3240.38</v>
      </c>
      <c r="O282" s="5"/>
      <c r="P282" s="5"/>
      <c r="Q282" s="5"/>
      <c r="R282" s="5"/>
      <c r="S282" s="5"/>
      <c r="T282" s="5"/>
      <c r="U282" s="5"/>
    </row>
    <row r="283" spans="4:21" ht="19.5" customHeight="1">
      <c r="D283" s="10"/>
      <c r="E283" s="15"/>
      <c r="O283" s="5"/>
      <c r="P283" s="5"/>
      <c r="Q283" s="5"/>
      <c r="R283" s="5"/>
      <c r="S283" s="5"/>
      <c r="T283" s="5"/>
      <c r="U283" s="5"/>
    </row>
    <row r="284" spans="4:21" ht="19.5" customHeight="1">
      <c r="D284" s="6" t="s">
        <v>93</v>
      </c>
      <c r="E284" s="15"/>
      <c r="O284" s="5"/>
      <c r="P284" s="5"/>
      <c r="Q284" s="5"/>
      <c r="R284" s="5"/>
      <c r="S284" s="5"/>
      <c r="T284" s="5"/>
      <c r="U284" s="5"/>
    </row>
    <row r="285" spans="4:21" ht="19.5" customHeight="1">
      <c r="D285" s="10" t="s">
        <v>45</v>
      </c>
      <c r="E285" s="11">
        <v>2048.85</v>
      </c>
      <c r="O285" s="5"/>
      <c r="P285" s="5"/>
      <c r="Q285" s="5"/>
      <c r="R285" s="5"/>
      <c r="S285" s="5"/>
      <c r="T285" s="5"/>
      <c r="U285" s="5"/>
    </row>
    <row r="286" spans="4:21" ht="19.5" customHeight="1">
      <c r="D286" s="10" t="s">
        <v>70</v>
      </c>
      <c r="E286" s="11">
        <v>1406.99</v>
      </c>
      <c r="O286" s="5"/>
      <c r="P286" s="5"/>
      <c r="Q286" s="5"/>
      <c r="R286" s="5"/>
      <c r="S286" s="5"/>
      <c r="T286" s="5"/>
      <c r="U286" s="5"/>
    </row>
    <row r="287" spans="4:21" ht="19.5" customHeight="1">
      <c r="D287" s="10" t="s">
        <v>47</v>
      </c>
      <c r="E287" s="11">
        <v>810.73</v>
      </c>
      <c r="O287" s="5"/>
      <c r="P287" s="5"/>
      <c r="Q287" s="5"/>
      <c r="R287" s="5"/>
      <c r="S287" s="5"/>
      <c r="T287" s="5"/>
      <c r="U287" s="5"/>
    </row>
    <row r="288" spans="4:21" ht="19.5" customHeight="1">
      <c r="D288" s="10" t="s">
        <v>84</v>
      </c>
      <c r="E288" s="11">
        <v>11.13</v>
      </c>
      <c r="O288" s="5"/>
      <c r="P288" s="5"/>
      <c r="Q288" s="5"/>
      <c r="R288" s="5"/>
      <c r="S288" s="5"/>
      <c r="T288" s="5"/>
      <c r="U288" s="5"/>
    </row>
    <row r="289" spans="4:21" ht="19.5" customHeight="1">
      <c r="D289" s="7" t="s">
        <v>14</v>
      </c>
      <c r="E289" s="12">
        <f>SUM(E285:E288)</f>
        <v>4277.700000000001</v>
      </c>
      <c r="O289" s="5"/>
      <c r="P289" s="5"/>
      <c r="Q289" s="5"/>
      <c r="R289" s="5"/>
      <c r="S289" s="5"/>
      <c r="T289" s="5"/>
      <c r="U289" s="5"/>
    </row>
    <row r="290" spans="4:21" ht="19.5" customHeight="1">
      <c r="D290" s="10"/>
      <c r="E290" s="15"/>
      <c r="O290" s="5"/>
      <c r="P290" s="5"/>
      <c r="Q290" s="5"/>
      <c r="R290" s="5"/>
      <c r="S290" s="5"/>
      <c r="T290" s="5"/>
      <c r="U290" s="5"/>
    </row>
    <row r="291" spans="4:21" ht="19.5" customHeight="1">
      <c r="D291" s="6" t="s">
        <v>94</v>
      </c>
      <c r="E291" s="15"/>
      <c r="O291" s="5"/>
      <c r="P291" s="5"/>
      <c r="Q291" s="5"/>
      <c r="R291" s="5"/>
      <c r="S291" s="5"/>
      <c r="T291" s="5"/>
      <c r="U291" s="5"/>
    </row>
    <row r="292" spans="4:21" ht="19.5" customHeight="1">
      <c r="D292" s="10" t="s">
        <v>95</v>
      </c>
      <c r="E292" s="11">
        <v>46.7</v>
      </c>
      <c r="O292" s="5"/>
      <c r="P292" s="5"/>
      <c r="Q292" s="5"/>
      <c r="R292" s="5"/>
      <c r="S292" s="5"/>
      <c r="T292" s="5"/>
      <c r="U292" s="5"/>
    </row>
    <row r="293" spans="4:21" ht="19.5" customHeight="1">
      <c r="D293" s="10" t="s">
        <v>96</v>
      </c>
      <c r="E293" s="11">
        <v>108.74</v>
      </c>
      <c r="O293" s="5"/>
      <c r="P293" s="5"/>
      <c r="Q293" s="5"/>
      <c r="R293" s="5"/>
      <c r="S293" s="5"/>
      <c r="T293" s="5"/>
      <c r="U293" s="5"/>
    </row>
    <row r="294" spans="4:21" ht="19.5" customHeight="1">
      <c r="D294" s="10" t="s">
        <v>97</v>
      </c>
      <c r="E294" s="11">
        <v>668.47</v>
      </c>
      <c r="O294" s="5"/>
      <c r="P294" s="5"/>
      <c r="Q294" s="5"/>
      <c r="R294" s="5"/>
      <c r="S294" s="5"/>
      <c r="T294" s="5"/>
      <c r="U294" s="5"/>
    </row>
    <row r="295" spans="4:21" ht="19.5" customHeight="1">
      <c r="D295" s="10" t="s">
        <v>84</v>
      </c>
      <c r="E295" s="11">
        <v>1932.75</v>
      </c>
      <c r="O295" s="5"/>
      <c r="P295" s="5"/>
      <c r="Q295" s="5"/>
      <c r="R295" s="5"/>
      <c r="S295" s="5"/>
      <c r="T295" s="5"/>
      <c r="U295" s="5"/>
    </row>
    <row r="296" spans="4:21" ht="19.5" customHeight="1">
      <c r="D296" s="7" t="s">
        <v>14</v>
      </c>
      <c r="E296" s="12">
        <f>SUM(E292:E295)</f>
        <v>2756.66</v>
      </c>
      <c r="O296" s="5"/>
      <c r="P296" s="5"/>
      <c r="Q296" s="5"/>
      <c r="R296" s="5"/>
      <c r="S296" s="5"/>
      <c r="T296" s="5"/>
      <c r="U296" s="5"/>
    </row>
    <row r="297" spans="4:21" ht="19.5" customHeight="1">
      <c r="D297" s="10"/>
      <c r="E297" s="15"/>
      <c r="O297" s="5"/>
      <c r="P297" s="5"/>
      <c r="Q297" s="5"/>
      <c r="R297" s="5"/>
      <c r="S297" s="5"/>
      <c r="T297" s="5"/>
      <c r="U297" s="5"/>
    </row>
    <row r="298" spans="4:21" ht="19.5" customHeight="1">
      <c r="D298" s="6" t="s">
        <v>98</v>
      </c>
      <c r="E298" s="15"/>
      <c r="O298" s="5"/>
      <c r="P298" s="5"/>
      <c r="Q298" s="5"/>
      <c r="R298" s="5"/>
      <c r="S298" s="5"/>
      <c r="T298" s="5"/>
      <c r="U298" s="5"/>
    </row>
    <row r="299" spans="4:21" ht="19.5" customHeight="1">
      <c r="D299" s="10" t="s">
        <v>45</v>
      </c>
      <c r="E299" s="11">
        <v>1998.57</v>
      </c>
      <c r="O299" s="5"/>
      <c r="P299" s="5"/>
      <c r="Q299" s="5"/>
      <c r="R299" s="5"/>
      <c r="S299" s="5"/>
      <c r="T299" s="5"/>
      <c r="U299" s="5"/>
    </row>
    <row r="300" spans="4:21" ht="19.5" customHeight="1">
      <c r="D300" s="10" t="s">
        <v>70</v>
      </c>
      <c r="E300" s="11">
        <v>80.62</v>
      </c>
      <c r="O300" s="5"/>
      <c r="P300" s="5"/>
      <c r="Q300" s="5"/>
      <c r="R300" s="5"/>
      <c r="S300" s="5"/>
      <c r="T300" s="5"/>
      <c r="U300" s="5"/>
    </row>
    <row r="301" spans="4:21" ht="19.5" customHeight="1">
      <c r="D301" s="10" t="s">
        <v>47</v>
      </c>
      <c r="E301" s="11">
        <v>2647.4</v>
      </c>
      <c r="O301" s="5"/>
      <c r="P301" s="5"/>
      <c r="Q301" s="5"/>
      <c r="R301" s="5"/>
      <c r="S301" s="5"/>
      <c r="T301" s="5"/>
      <c r="U301" s="5"/>
    </row>
    <row r="302" spans="4:21" ht="19.5" customHeight="1">
      <c r="D302" s="10" t="s">
        <v>84</v>
      </c>
      <c r="E302" s="11">
        <v>44.821</v>
      </c>
      <c r="O302" s="5"/>
      <c r="P302" s="5"/>
      <c r="Q302" s="5"/>
      <c r="R302" s="5"/>
      <c r="S302" s="5"/>
      <c r="T302" s="5"/>
      <c r="U302" s="5"/>
    </row>
    <row r="303" spans="4:21" ht="19.5" customHeight="1">
      <c r="D303" s="7" t="s">
        <v>14</v>
      </c>
      <c r="E303" s="12">
        <f>SUM(E299:E302)</f>
        <v>4771.411</v>
      </c>
      <c r="O303" s="5"/>
      <c r="P303" s="5"/>
      <c r="Q303" s="5"/>
      <c r="R303" s="5"/>
      <c r="S303" s="5"/>
      <c r="T303" s="5"/>
      <c r="U303" s="5"/>
    </row>
    <row r="304" spans="4:21" ht="19.5" customHeight="1">
      <c r="D304" s="10"/>
      <c r="E304" s="15"/>
      <c r="O304" s="5"/>
      <c r="P304" s="5"/>
      <c r="Q304" s="5"/>
      <c r="R304" s="5"/>
      <c r="S304" s="5"/>
      <c r="T304" s="5"/>
      <c r="U304" s="5"/>
    </row>
    <row r="305" spans="4:21" ht="19.5" customHeight="1">
      <c r="D305" s="6" t="s">
        <v>99</v>
      </c>
      <c r="E305" s="15"/>
      <c r="O305" s="5"/>
      <c r="P305" s="5"/>
      <c r="Q305" s="5"/>
      <c r="R305" s="5"/>
      <c r="S305" s="5"/>
      <c r="T305" s="5"/>
      <c r="U305" s="5"/>
    </row>
    <row r="306" spans="4:21" ht="19.5" customHeight="1">
      <c r="D306" s="10" t="s">
        <v>45</v>
      </c>
      <c r="E306" s="11">
        <v>701.65</v>
      </c>
      <c r="O306" s="5"/>
      <c r="P306" s="5"/>
      <c r="Q306" s="5"/>
      <c r="R306" s="5"/>
      <c r="S306" s="5"/>
      <c r="T306" s="5"/>
      <c r="U306" s="5"/>
    </row>
    <row r="307" spans="4:21" ht="19.5" customHeight="1">
      <c r="D307" s="10" t="s">
        <v>70</v>
      </c>
      <c r="E307" s="11">
        <v>6207.18</v>
      </c>
      <c r="O307" s="5"/>
      <c r="P307" s="5"/>
      <c r="Q307" s="5"/>
      <c r="R307" s="5"/>
      <c r="S307" s="5"/>
      <c r="T307" s="5"/>
      <c r="U307" s="5"/>
    </row>
    <row r="308" spans="4:21" ht="19.5" customHeight="1">
      <c r="D308" s="10" t="s">
        <v>47</v>
      </c>
      <c r="E308" s="11">
        <v>4097.58</v>
      </c>
      <c r="O308" s="5"/>
      <c r="P308" s="5"/>
      <c r="Q308" s="5"/>
      <c r="R308" s="5"/>
      <c r="S308" s="5"/>
      <c r="T308" s="5"/>
      <c r="U308" s="5"/>
    </row>
    <row r="309" spans="4:21" ht="19.5" customHeight="1">
      <c r="D309" s="10" t="s">
        <v>84</v>
      </c>
      <c r="E309" s="11">
        <v>398.24</v>
      </c>
      <c r="O309" s="5"/>
      <c r="P309" s="5"/>
      <c r="Q309" s="5"/>
      <c r="R309" s="5"/>
      <c r="S309" s="5"/>
      <c r="T309" s="5"/>
      <c r="U309" s="5"/>
    </row>
    <row r="310" spans="4:21" ht="19.5" customHeight="1">
      <c r="D310" s="7" t="s">
        <v>14</v>
      </c>
      <c r="E310" s="12">
        <f>SUM(E306:E309)</f>
        <v>11404.65</v>
      </c>
      <c r="O310" s="5"/>
      <c r="P310" s="5"/>
      <c r="Q310" s="5"/>
      <c r="R310" s="5"/>
      <c r="S310" s="5"/>
      <c r="T310" s="5"/>
      <c r="U310" s="5"/>
    </row>
    <row r="311" spans="4:21" ht="19.5" customHeight="1">
      <c r="D311" s="7"/>
      <c r="E311" s="12"/>
      <c r="O311" s="5"/>
      <c r="P311" s="5"/>
      <c r="Q311" s="5"/>
      <c r="R311" s="5"/>
      <c r="S311" s="5"/>
      <c r="T311" s="5"/>
      <c r="U311" s="5"/>
    </row>
    <row r="312" spans="4:21" ht="19.5" customHeight="1">
      <c r="D312" s="6" t="s">
        <v>100</v>
      </c>
      <c r="E312" s="15"/>
      <c r="O312" s="5"/>
      <c r="P312" s="5"/>
      <c r="Q312" s="5"/>
      <c r="R312" s="5"/>
      <c r="S312" s="5"/>
      <c r="T312" s="5"/>
      <c r="U312" s="5"/>
    </row>
    <row r="313" spans="4:21" ht="19.5" customHeight="1">
      <c r="D313" s="10" t="s">
        <v>45</v>
      </c>
      <c r="E313" s="11">
        <v>545.22</v>
      </c>
      <c r="O313" s="5"/>
      <c r="P313" s="5"/>
      <c r="Q313" s="5"/>
      <c r="R313" s="5"/>
      <c r="S313" s="5"/>
      <c r="T313" s="5"/>
      <c r="U313" s="5"/>
    </row>
    <row r="314" spans="4:21" ht="19.5" customHeight="1">
      <c r="D314" s="10" t="s">
        <v>70</v>
      </c>
      <c r="E314" s="11">
        <v>586.15</v>
      </c>
      <c r="O314" s="5"/>
      <c r="P314" s="5"/>
      <c r="Q314" s="5"/>
      <c r="R314" s="5"/>
      <c r="S314" s="5"/>
      <c r="T314" s="5"/>
      <c r="U314" s="5"/>
    </row>
    <row r="315" spans="4:21" ht="19.5" customHeight="1">
      <c r="D315" s="10" t="s">
        <v>47</v>
      </c>
      <c r="E315" s="11">
        <v>0</v>
      </c>
      <c r="O315" s="5"/>
      <c r="P315" s="5"/>
      <c r="Q315" s="5"/>
      <c r="R315" s="5"/>
      <c r="S315" s="5"/>
      <c r="T315" s="5"/>
      <c r="U315" s="5"/>
    </row>
    <row r="316" spans="4:21" ht="19.5" customHeight="1">
      <c r="D316" s="10" t="s">
        <v>84</v>
      </c>
      <c r="E316" s="11">
        <v>4699.26</v>
      </c>
      <c r="O316" s="5"/>
      <c r="P316" s="5"/>
      <c r="Q316" s="5"/>
      <c r="R316" s="5"/>
      <c r="S316" s="5"/>
      <c r="T316" s="5"/>
      <c r="U316" s="5"/>
    </row>
    <row r="317" spans="4:21" ht="19.5" customHeight="1">
      <c r="D317" s="7" t="s">
        <v>14</v>
      </c>
      <c r="E317" s="12">
        <f>SUM(E313:E316)</f>
        <v>5830.63</v>
      </c>
      <c r="O317" s="5"/>
      <c r="P317" s="5"/>
      <c r="Q317" s="5"/>
      <c r="R317" s="5"/>
      <c r="S317" s="5"/>
      <c r="T317" s="5"/>
      <c r="U317" s="5"/>
    </row>
    <row r="318" spans="4:21" ht="19.5" customHeight="1">
      <c r="D318" s="7"/>
      <c r="E318" s="12"/>
      <c r="O318" s="5"/>
      <c r="P318" s="5"/>
      <c r="Q318" s="5"/>
      <c r="R318" s="5"/>
      <c r="S318" s="5"/>
      <c r="T318" s="5"/>
      <c r="U318" s="5"/>
    </row>
    <row r="319" spans="4:21" ht="19.5" customHeight="1">
      <c r="D319" s="6" t="s">
        <v>101</v>
      </c>
      <c r="E319" s="15"/>
      <c r="O319" s="5"/>
      <c r="P319" s="5"/>
      <c r="Q319" s="5"/>
      <c r="R319" s="5"/>
      <c r="S319" s="5"/>
      <c r="T319" s="5"/>
      <c r="U319" s="5"/>
    </row>
    <row r="320" spans="4:21" ht="19.5" customHeight="1">
      <c r="D320" s="10" t="s">
        <v>45</v>
      </c>
      <c r="E320" s="11">
        <v>1302.76</v>
      </c>
      <c r="O320" s="5"/>
      <c r="P320" s="5"/>
      <c r="Q320" s="5"/>
      <c r="R320" s="5"/>
      <c r="S320" s="5"/>
      <c r="T320" s="5"/>
      <c r="U320" s="5"/>
    </row>
    <row r="321" spans="4:21" ht="19.5" customHeight="1">
      <c r="D321" s="10" t="s">
        <v>70</v>
      </c>
      <c r="E321" s="11">
        <v>912.19</v>
      </c>
      <c r="O321" s="5"/>
      <c r="P321" s="5"/>
      <c r="Q321" s="5"/>
      <c r="R321" s="5"/>
      <c r="S321" s="5"/>
      <c r="T321" s="5"/>
      <c r="U321" s="5"/>
    </row>
    <row r="322" spans="4:21" ht="19.5" customHeight="1">
      <c r="D322" s="10" t="s">
        <v>47</v>
      </c>
      <c r="E322" s="11">
        <v>1472.97</v>
      </c>
      <c r="O322" s="5"/>
      <c r="P322" s="5"/>
      <c r="Q322" s="5"/>
      <c r="R322" s="5"/>
      <c r="S322" s="5"/>
      <c r="T322" s="5"/>
      <c r="U322" s="5"/>
    </row>
    <row r="323" spans="4:21" ht="19.5" customHeight="1">
      <c r="D323" s="10" t="s">
        <v>84</v>
      </c>
      <c r="E323" s="11">
        <v>2399.47</v>
      </c>
      <c r="O323" s="5"/>
      <c r="P323" s="5"/>
      <c r="Q323" s="5"/>
      <c r="R323" s="5"/>
      <c r="S323" s="5"/>
      <c r="T323" s="5"/>
      <c r="U323" s="5"/>
    </row>
    <row r="324" spans="4:21" ht="19.5" customHeight="1">
      <c r="D324" s="10" t="s">
        <v>102</v>
      </c>
      <c r="E324" s="11">
        <v>588.18</v>
      </c>
      <c r="O324" s="5"/>
      <c r="P324" s="5"/>
      <c r="Q324" s="5"/>
      <c r="R324" s="5"/>
      <c r="S324" s="5"/>
      <c r="T324" s="5"/>
      <c r="U324" s="5"/>
    </row>
    <row r="325" spans="4:21" ht="19.5" customHeight="1">
      <c r="D325" s="7" t="s">
        <v>14</v>
      </c>
      <c r="E325" s="12">
        <f>SUM(E320:E324)</f>
        <v>6675.57</v>
      </c>
      <c r="O325" s="5"/>
      <c r="P325" s="5"/>
      <c r="Q325" s="5"/>
      <c r="R325" s="5"/>
      <c r="S325" s="5"/>
      <c r="T325" s="5"/>
      <c r="U325" s="5"/>
    </row>
    <row r="326" spans="4:21" ht="19.5" customHeight="1">
      <c r="D326" s="7"/>
      <c r="E326" s="12"/>
      <c r="O326" s="5"/>
      <c r="P326" s="5"/>
      <c r="Q326" s="5"/>
      <c r="R326" s="5"/>
      <c r="S326" s="5"/>
      <c r="T326" s="5"/>
      <c r="U326" s="5"/>
    </row>
    <row r="327" spans="4:21" ht="19.5" customHeight="1">
      <c r="D327" s="6" t="s">
        <v>103</v>
      </c>
      <c r="E327" s="15"/>
      <c r="O327" s="5"/>
      <c r="P327" s="5"/>
      <c r="Q327" s="5"/>
      <c r="R327" s="5"/>
      <c r="S327" s="5"/>
      <c r="T327" s="5"/>
      <c r="U327" s="5"/>
    </row>
    <row r="328" spans="4:21" ht="19.5" customHeight="1">
      <c r="D328" s="10" t="s">
        <v>45</v>
      </c>
      <c r="E328" s="11">
        <v>532.86</v>
      </c>
      <c r="O328" s="5"/>
      <c r="P328" s="5"/>
      <c r="Q328" s="5"/>
      <c r="R328" s="5"/>
      <c r="S328" s="5"/>
      <c r="T328" s="5"/>
      <c r="U328" s="5"/>
    </row>
    <row r="329" spans="4:21" ht="19.5" customHeight="1">
      <c r="D329" s="10" t="s">
        <v>70</v>
      </c>
      <c r="E329" s="11">
        <v>4787.63</v>
      </c>
      <c r="O329" s="5"/>
      <c r="P329" s="5"/>
      <c r="Q329" s="5"/>
      <c r="R329" s="5"/>
      <c r="S329" s="5"/>
      <c r="T329" s="5"/>
      <c r="U329" s="5"/>
    </row>
    <row r="330" spans="4:21" ht="19.5" customHeight="1">
      <c r="D330" s="10" t="s">
        <v>47</v>
      </c>
      <c r="E330" s="11">
        <v>14302.95</v>
      </c>
      <c r="O330" s="5"/>
      <c r="P330" s="5"/>
      <c r="Q330" s="5"/>
      <c r="R330" s="5"/>
      <c r="S330" s="5"/>
      <c r="T330" s="5"/>
      <c r="U330" s="5"/>
    </row>
    <row r="331" spans="4:21" ht="19.5" customHeight="1">
      <c r="D331" s="10" t="s">
        <v>84</v>
      </c>
      <c r="E331" s="11">
        <v>554.92</v>
      </c>
      <c r="O331" s="5"/>
      <c r="P331" s="5"/>
      <c r="Q331" s="5"/>
      <c r="R331" s="5"/>
      <c r="S331" s="5"/>
      <c r="T331" s="5"/>
      <c r="U331" s="5"/>
    </row>
    <row r="332" spans="4:21" ht="19.5" customHeight="1">
      <c r="D332" s="10" t="s">
        <v>102</v>
      </c>
      <c r="E332" s="11">
        <v>2249.39</v>
      </c>
      <c r="O332" s="5"/>
      <c r="P332" s="5"/>
      <c r="Q332" s="5"/>
      <c r="R332" s="5"/>
      <c r="S332" s="5"/>
      <c r="T332" s="5"/>
      <c r="U332" s="5"/>
    </row>
    <row r="333" spans="4:21" ht="19.5" customHeight="1">
      <c r="D333" s="7" t="s">
        <v>14</v>
      </c>
      <c r="E333" s="12">
        <f>SUM(E328:E332)</f>
        <v>22427.75</v>
      </c>
      <c r="O333" s="5"/>
      <c r="P333" s="5"/>
      <c r="Q333" s="5"/>
      <c r="R333" s="5"/>
      <c r="S333" s="5"/>
      <c r="T333" s="5"/>
      <c r="U333" s="5"/>
    </row>
    <row r="334" spans="4:21" ht="19.5" customHeight="1">
      <c r="D334" s="10"/>
      <c r="E334" s="15"/>
      <c r="O334" s="5"/>
      <c r="P334" s="5"/>
      <c r="Q334" s="5"/>
      <c r="R334" s="5"/>
      <c r="S334" s="5"/>
      <c r="T334" s="5"/>
      <c r="U334" s="5"/>
    </row>
    <row r="335" spans="4:21" ht="19.5" customHeight="1">
      <c r="D335" s="6" t="s">
        <v>104</v>
      </c>
      <c r="E335" s="15"/>
      <c r="O335" s="5"/>
      <c r="P335" s="5"/>
      <c r="Q335" s="5"/>
      <c r="R335" s="5"/>
      <c r="S335" s="5"/>
      <c r="T335" s="5"/>
      <c r="U335" s="5"/>
    </row>
    <row r="336" spans="4:21" ht="19.5" customHeight="1">
      <c r="D336" s="10" t="s">
        <v>45</v>
      </c>
      <c r="E336" s="11">
        <v>484.85</v>
      </c>
      <c r="O336" s="5"/>
      <c r="P336" s="5"/>
      <c r="Q336" s="5"/>
      <c r="R336" s="5"/>
      <c r="S336" s="5"/>
      <c r="T336" s="5"/>
      <c r="U336" s="5"/>
    </row>
    <row r="337" spans="4:21" ht="19.5" customHeight="1">
      <c r="D337" s="10" t="s">
        <v>70</v>
      </c>
      <c r="E337" s="11">
        <v>370.22</v>
      </c>
      <c r="O337" s="5"/>
      <c r="P337" s="5"/>
      <c r="Q337" s="5"/>
      <c r="R337" s="5"/>
      <c r="S337" s="5"/>
      <c r="T337" s="5"/>
      <c r="U337" s="5"/>
    </row>
    <row r="338" spans="4:21" ht="19.5" customHeight="1">
      <c r="D338" s="10" t="s">
        <v>47</v>
      </c>
      <c r="E338" s="11">
        <v>990.55</v>
      </c>
      <c r="O338" s="5"/>
      <c r="P338" s="5"/>
      <c r="Q338" s="5"/>
      <c r="R338" s="5"/>
      <c r="S338" s="5"/>
      <c r="T338" s="5"/>
      <c r="U338" s="5"/>
    </row>
    <row r="339" spans="4:21" ht="19.5" customHeight="1">
      <c r="D339" s="10" t="s">
        <v>84</v>
      </c>
      <c r="E339" s="11">
        <v>66.54</v>
      </c>
      <c r="O339" s="5"/>
      <c r="P339" s="5"/>
      <c r="Q339" s="5"/>
      <c r="R339" s="5"/>
      <c r="S339" s="5"/>
      <c r="T339" s="5"/>
      <c r="U339" s="5"/>
    </row>
    <row r="340" spans="4:21" ht="19.5" customHeight="1">
      <c r="D340" s="10" t="s">
        <v>102</v>
      </c>
      <c r="E340" s="11">
        <v>744.72</v>
      </c>
      <c r="O340" s="5"/>
      <c r="P340" s="5"/>
      <c r="Q340" s="5"/>
      <c r="R340" s="5"/>
      <c r="S340" s="5"/>
      <c r="T340" s="5"/>
      <c r="U340" s="5"/>
    </row>
    <row r="341" spans="4:21" ht="19.5" customHeight="1">
      <c r="D341" s="7" t="s">
        <v>14</v>
      </c>
      <c r="E341" s="12">
        <f>SUM(E336:E340)</f>
        <v>2656.8799999999997</v>
      </c>
      <c r="O341" s="5"/>
      <c r="P341" s="5"/>
      <c r="Q341" s="5"/>
      <c r="R341" s="5"/>
      <c r="S341" s="5"/>
      <c r="T341" s="5"/>
      <c r="U341" s="5"/>
    </row>
    <row r="342" spans="4:21" ht="19.5" customHeight="1">
      <c r="D342" s="10"/>
      <c r="E342" s="15"/>
      <c r="O342" s="5"/>
      <c r="P342" s="5"/>
      <c r="Q342" s="5"/>
      <c r="R342" s="5"/>
      <c r="S342" s="5"/>
      <c r="T342" s="5"/>
      <c r="U342" s="5"/>
    </row>
    <row r="343" spans="4:21" ht="19.5" customHeight="1">
      <c r="D343" s="6" t="s">
        <v>105</v>
      </c>
      <c r="E343" s="15"/>
      <c r="O343" s="5"/>
      <c r="P343" s="5"/>
      <c r="Q343" s="5"/>
      <c r="R343" s="5"/>
      <c r="S343" s="5"/>
      <c r="T343" s="5"/>
      <c r="U343" s="5"/>
    </row>
    <row r="344" spans="4:21" ht="19.5" customHeight="1">
      <c r="D344" s="10" t="s">
        <v>5</v>
      </c>
      <c r="E344" s="11">
        <v>1368.59</v>
      </c>
      <c r="O344" s="5"/>
      <c r="P344" s="5"/>
      <c r="Q344" s="5"/>
      <c r="R344" s="5"/>
      <c r="S344" s="5"/>
      <c r="T344" s="5"/>
      <c r="U344" s="5"/>
    </row>
    <row r="345" spans="4:21" ht="19.5" customHeight="1">
      <c r="D345" s="10" t="s">
        <v>6</v>
      </c>
      <c r="E345" s="11">
        <v>423.41</v>
      </c>
      <c r="O345" s="5"/>
      <c r="P345" s="5"/>
      <c r="Q345" s="5"/>
      <c r="R345" s="5"/>
      <c r="S345" s="5"/>
      <c r="T345" s="5"/>
      <c r="U345" s="5"/>
    </row>
    <row r="346" spans="4:21" ht="19.5" customHeight="1">
      <c r="D346" s="7" t="s">
        <v>14</v>
      </c>
      <c r="E346" s="12">
        <f>SUM(E344:E345)</f>
        <v>1792</v>
      </c>
      <c r="O346" s="5"/>
      <c r="P346" s="5"/>
      <c r="Q346" s="5"/>
      <c r="R346" s="5"/>
      <c r="S346" s="5"/>
      <c r="T346" s="5"/>
      <c r="U346" s="5"/>
    </row>
    <row r="347" spans="4:21" ht="19.5" customHeight="1">
      <c r="D347" s="7"/>
      <c r="E347" s="14"/>
      <c r="O347" s="5"/>
      <c r="P347" s="5"/>
      <c r="Q347" s="5"/>
      <c r="R347" s="5"/>
      <c r="S347" s="5"/>
      <c r="T347" s="5"/>
      <c r="U347" s="5"/>
    </row>
    <row r="348" spans="4:21" ht="19.5" customHeight="1">
      <c r="D348" s="6" t="s">
        <v>106</v>
      </c>
      <c r="E348" s="15"/>
      <c r="O348" s="5"/>
      <c r="P348" s="5"/>
      <c r="Q348" s="5"/>
      <c r="R348" s="5"/>
      <c r="S348" s="5"/>
      <c r="T348" s="5"/>
      <c r="U348" s="5"/>
    </row>
    <row r="349" spans="4:21" ht="19.5" customHeight="1">
      <c r="D349" s="10" t="s">
        <v>45</v>
      </c>
      <c r="E349" s="11">
        <v>1202.19</v>
      </c>
      <c r="O349" s="5"/>
      <c r="P349" s="5"/>
      <c r="Q349" s="5"/>
      <c r="R349" s="5"/>
      <c r="S349" s="5"/>
      <c r="T349" s="5"/>
      <c r="U349" s="5"/>
    </row>
    <row r="350" spans="4:21" ht="19.5" customHeight="1">
      <c r="D350" s="10" t="s">
        <v>70</v>
      </c>
      <c r="E350" s="11">
        <v>408.85</v>
      </c>
      <c r="O350" s="5"/>
      <c r="P350" s="5"/>
      <c r="Q350" s="5"/>
      <c r="R350" s="5"/>
      <c r="S350" s="5"/>
      <c r="T350" s="5"/>
      <c r="U350" s="5"/>
    </row>
    <row r="351" spans="4:21" ht="19.5" customHeight="1">
      <c r="D351" s="10" t="s">
        <v>47</v>
      </c>
      <c r="E351" s="11">
        <v>438.08</v>
      </c>
      <c r="O351" s="5"/>
      <c r="P351" s="5"/>
      <c r="Q351" s="5"/>
      <c r="R351" s="5"/>
      <c r="S351" s="5"/>
      <c r="T351" s="5"/>
      <c r="U351" s="5"/>
    </row>
    <row r="352" spans="4:21" ht="19.5" customHeight="1">
      <c r="D352" s="10" t="s">
        <v>84</v>
      </c>
      <c r="E352" s="11">
        <v>736.27</v>
      </c>
      <c r="O352" s="5"/>
      <c r="P352" s="5"/>
      <c r="Q352" s="5"/>
      <c r="R352" s="5"/>
      <c r="S352" s="5"/>
      <c r="T352" s="5"/>
      <c r="U352" s="5"/>
    </row>
    <row r="353" spans="4:21" ht="19.5" customHeight="1">
      <c r="D353" s="10" t="s">
        <v>102</v>
      </c>
      <c r="E353" s="11">
        <v>537.91</v>
      </c>
      <c r="O353" s="5"/>
      <c r="P353" s="5"/>
      <c r="Q353" s="5"/>
      <c r="R353" s="5"/>
      <c r="S353" s="5"/>
      <c r="T353" s="5"/>
      <c r="U353" s="5"/>
    </row>
    <row r="354" spans="4:21" ht="19.5" customHeight="1">
      <c r="D354" s="7" t="s">
        <v>14</v>
      </c>
      <c r="E354" s="12">
        <f>SUM(E349:E353)</f>
        <v>3323.3</v>
      </c>
      <c r="O354" s="5"/>
      <c r="P354" s="5"/>
      <c r="Q354" s="5"/>
      <c r="R354" s="5"/>
      <c r="S354" s="5"/>
      <c r="T354" s="5"/>
      <c r="U354" s="5"/>
    </row>
    <row r="355" spans="4:21" ht="19.5" customHeight="1">
      <c r="D355" s="10"/>
      <c r="E355" s="15"/>
      <c r="O355" s="5"/>
      <c r="P355" s="5"/>
      <c r="Q355" s="5"/>
      <c r="R355" s="5"/>
      <c r="S355" s="5"/>
      <c r="T355" s="5"/>
      <c r="U355" s="5"/>
    </row>
    <row r="356" spans="4:21" ht="19.5" customHeight="1">
      <c r="D356" s="6" t="s">
        <v>107</v>
      </c>
      <c r="E356" s="15"/>
      <c r="O356" s="5"/>
      <c r="P356" s="5"/>
      <c r="Q356" s="5"/>
      <c r="R356" s="5"/>
      <c r="S356" s="5"/>
      <c r="T356" s="5"/>
      <c r="U356" s="5"/>
    </row>
    <row r="357" spans="4:21" ht="19.5" customHeight="1">
      <c r="D357" s="10" t="s">
        <v>45</v>
      </c>
      <c r="E357" s="11">
        <v>1171.56</v>
      </c>
      <c r="O357" s="5"/>
      <c r="P357" s="5"/>
      <c r="Q357" s="5"/>
      <c r="R357" s="5"/>
      <c r="S357" s="5"/>
      <c r="T357" s="5"/>
      <c r="U357" s="5"/>
    </row>
    <row r="358" spans="4:21" ht="19.5" customHeight="1">
      <c r="D358" s="10" t="s">
        <v>70</v>
      </c>
      <c r="E358" s="11">
        <v>2512.46</v>
      </c>
      <c r="O358" s="5"/>
      <c r="P358" s="5"/>
      <c r="Q358" s="5"/>
      <c r="R358" s="5"/>
      <c r="S358" s="5"/>
      <c r="T358" s="5"/>
      <c r="U358" s="5"/>
    </row>
    <row r="359" spans="4:21" ht="19.5" customHeight="1">
      <c r="D359" s="10" t="s">
        <v>47</v>
      </c>
      <c r="E359" s="11">
        <v>0</v>
      </c>
      <c r="O359" s="5"/>
      <c r="P359" s="5"/>
      <c r="Q359" s="5"/>
      <c r="R359" s="5"/>
      <c r="S359" s="5"/>
      <c r="T359" s="5"/>
      <c r="U359" s="5"/>
    </row>
    <row r="360" spans="4:21" ht="19.5" customHeight="1">
      <c r="D360" s="7" t="s">
        <v>14</v>
      </c>
      <c r="E360" s="12">
        <f>SUM(E357:E359)</f>
        <v>3684.02</v>
      </c>
      <c r="O360" s="5"/>
      <c r="P360" s="5"/>
      <c r="Q360" s="5"/>
      <c r="R360" s="5"/>
      <c r="S360" s="5"/>
      <c r="T360" s="5"/>
      <c r="U360" s="5"/>
    </row>
    <row r="361" spans="4:21" ht="19.5" customHeight="1">
      <c r="D361" s="7"/>
      <c r="E361" s="14"/>
      <c r="O361" s="5"/>
      <c r="P361" s="5"/>
      <c r="Q361" s="5"/>
      <c r="R361" s="5"/>
      <c r="S361" s="5"/>
      <c r="T361" s="5"/>
      <c r="U361" s="5"/>
    </row>
    <row r="362" spans="4:21" ht="19.5" customHeight="1">
      <c r="D362" s="7" t="s">
        <v>108</v>
      </c>
      <c r="E362" s="12">
        <f>E224+E230+E235+E244+E251+E256+E261+E270+E277+E282+E289+E296+E303+E310+E317+E325+E333+E341+E346+E354+E360</f>
        <v>163362.191</v>
      </c>
      <c r="O362" s="5"/>
      <c r="P362" s="5"/>
      <c r="Q362" s="5"/>
      <c r="R362" s="5"/>
      <c r="S362" s="5"/>
      <c r="T362" s="5"/>
      <c r="U362" s="5"/>
    </row>
    <row r="363" spans="4:21" ht="19.5" customHeight="1">
      <c r="D363" s="7"/>
      <c r="E363" s="14"/>
      <c r="O363" s="5"/>
      <c r="P363" s="5"/>
      <c r="Q363" s="5"/>
      <c r="R363" s="5"/>
      <c r="S363" s="5"/>
      <c r="T363" s="5"/>
      <c r="U363" s="5"/>
    </row>
    <row r="364" spans="4:21" ht="19.5" customHeight="1">
      <c r="D364" s="7" t="s">
        <v>109</v>
      </c>
      <c r="E364" s="12">
        <f>E25+E61+E104+E218+E362</f>
        <v>385070.561</v>
      </c>
      <c r="O364" s="5"/>
      <c r="P364" s="5"/>
      <c r="Q364" s="5"/>
      <c r="R364" s="5"/>
      <c r="S364" s="5"/>
      <c r="T364" s="5"/>
      <c r="U364" s="5"/>
    </row>
    <row r="365" spans="15:21" ht="19.5" customHeight="1">
      <c r="O365" s="5"/>
      <c r="P365" s="5"/>
      <c r="Q365" s="5"/>
      <c r="R365" s="5"/>
      <c r="S365" s="5"/>
      <c r="T365" s="5"/>
      <c r="U365" s="5"/>
    </row>
    <row r="366" spans="15:21" ht="19.5" customHeight="1">
      <c r="O366" s="5"/>
      <c r="P366" s="5"/>
      <c r="Q366" s="5"/>
      <c r="R366" s="5"/>
      <c r="S366" s="5"/>
      <c r="T366" s="5"/>
      <c r="U366" s="5"/>
    </row>
    <row r="367" spans="15:21" ht="19.5" customHeight="1">
      <c r="O367" s="5"/>
      <c r="P367" s="5"/>
      <c r="Q367" s="5"/>
      <c r="R367" s="5"/>
      <c r="S367" s="5"/>
      <c r="T367" s="5"/>
      <c r="U367" s="5"/>
    </row>
    <row r="368" spans="15:21" ht="19.5" customHeight="1">
      <c r="O368" s="5"/>
      <c r="P368" s="5"/>
      <c r="Q368" s="5"/>
      <c r="R368" s="5"/>
      <c r="S368" s="5"/>
      <c r="T368" s="5"/>
      <c r="U368" s="5"/>
    </row>
    <row r="369" spans="15:21" ht="19.5" customHeight="1">
      <c r="O369" s="5"/>
      <c r="P369" s="5"/>
      <c r="Q369" s="5"/>
      <c r="R369" s="5"/>
      <c r="S369" s="5"/>
      <c r="T369" s="5"/>
      <c r="U369" s="5"/>
    </row>
    <row r="370" spans="15:21" ht="19.5" customHeight="1">
      <c r="O370" s="5"/>
      <c r="P370" s="5"/>
      <c r="Q370" s="5"/>
      <c r="R370" s="5"/>
      <c r="S370" s="5"/>
      <c r="T370" s="5"/>
      <c r="U370" s="5"/>
    </row>
    <row r="371" spans="15:21" ht="19.5" customHeight="1">
      <c r="O371" s="5"/>
      <c r="P371" s="5"/>
      <c r="Q371" s="5"/>
      <c r="R371" s="5"/>
      <c r="S371" s="5"/>
      <c r="T371" s="5"/>
      <c r="U371" s="5"/>
    </row>
    <row r="372" spans="15:21" ht="19.5" customHeight="1">
      <c r="O372" s="5"/>
      <c r="P372" s="5"/>
      <c r="Q372" s="5"/>
      <c r="R372" s="5"/>
      <c r="S372" s="5"/>
      <c r="T372" s="5"/>
      <c r="U372" s="5"/>
    </row>
    <row r="373" spans="15:21" ht="19.5" customHeight="1">
      <c r="O373" s="5"/>
      <c r="P373" s="5"/>
      <c r="Q373" s="5"/>
      <c r="R373" s="5"/>
      <c r="S373" s="5"/>
      <c r="T373" s="5"/>
      <c r="U373" s="5"/>
    </row>
    <row r="374" spans="15:21" ht="19.5" customHeight="1">
      <c r="O374" s="5"/>
      <c r="P374" s="5"/>
      <c r="Q374" s="5"/>
      <c r="R374" s="5"/>
      <c r="S374" s="5"/>
      <c r="T374" s="5"/>
      <c r="U374" s="5"/>
    </row>
    <row r="375" spans="15:21" ht="19.5" customHeight="1">
      <c r="O375" s="5"/>
      <c r="P375" s="5"/>
      <c r="Q375" s="5"/>
      <c r="R375" s="5"/>
      <c r="S375" s="5"/>
      <c r="T375" s="5"/>
      <c r="U375" s="5"/>
    </row>
    <row r="376" spans="15:21" ht="19.5" customHeight="1">
      <c r="O376" s="5"/>
      <c r="P376" s="5"/>
      <c r="Q376" s="5"/>
      <c r="R376" s="5"/>
      <c r="S376" s="5"/>
      <c r="T376" s="5"/>
      <c r="U376" s="5"/>
    </row>
    <row r="377" spans="15:21" ht="19.5" customHeight="1">
      <c r="O377" s="5"/>
      <c r="P377" s="5"/>
      <c r="Q377" s="5"/>
      <c r="R377" s="5"/>
      <c r="S377" s="5"/>
      <c r="T377" s="5"/>
      <c r="U377" s="5"/>
    </row>
    <row r="378" spans="15:21" ht="19.5" customHeight="1">
      <c r="O378" s="5"/>
      <c r="P378" s="5"/>
      <c r="Q378" s="5"/>
      <c r="R378" s="5"/>
      <c r="S378" s="5"/>
      <c r="T378" s="5"/>
      <c r="U378" s="5"/>
    </row>
    <row r="379" spans="15:21" ht="19.5" customHeight="1">
      <c r="O379" s="5"/>
      <c r="P379" s="5"/>
      <c r="Q379" s="5"/>
      <c r="R379" s="5"/>
      <c r="S379" s="5"/>
      <c r="T379" s="5"/>
      <c r="U379" s="5"/>
    </row>
    <row r="380" spans="15:21" ht="19.5" customHeight="1">
      <c r="O380" s="5"/>
      <c r="P380" s="5"/>
      <c r="Q380" s="5"/>
      <c r="R380" s="5"/>
      <c r="S380" s="5"/>
      <c r="T380" s="5"/>
      <c r="U380" s="5"/>
    </row>
    <row r="381" spans="15:21" ht="19.5" customHeight="1">
      <c r="O381" s="5"/>
      <c r="P381" s="5"/>
      <c r="Q381" s="5"/>
      <c r="R381" s="5"/>
      <c r="S381" s="5"/>
      <c r="T381" s="5"/>
      <c r="U381" s="5"/>
    </row>
    <row r="382" spans="15:21" ht="19.5" customHeight="1">
      <c r="O382" s="5"/>
      <c r="P382" s="5"/>
      <c r="Q382" s="5"/>
      <c r="R382" s="5"/>
      <c r="S382" s="5"/>
      <c r="T382" s="5"/>
      <c r="U382" s="5"/>
    </row>
    <row r="383" spans="15:21" ht="19.5" customHeight="1">
      <c r="O383" s="5"/>
      <c r="P383" s="5"/>
      <c r="Q383" s="5"/>
      <c r="R383" s="5"/>
      <c r="S383" s="5"/>
      <c r="T383" s="5"/>
      <c r="U383" s="5"/>
    </row>
    <row r="384" spans="15:21" ht="19.5" customHeight="1">
      <c r="O384" s="5"/>
      <c r="P384" s="5"/>
      <c r="Q384" s="5"/>
      <c r="R384" s="5"/>
      <c r="S384" s="5"/>
      <c r="T384" s="5"/>
      <c r="U384" s="5"/>
    </row>
    <row r="385" spans="15:21" ht="19.5" customHeight="1">
      <c r="O385" s="5"/>
      <c r="P385" s="5"/>
      <c r="Q385" s="5"/>
      <c r="R385" s="5"/>
      <c r="S385" s="5"/>
      <c r="T385" s="5"/>
      <c r="U385" s="5"/>
    </row>
    <row r="386" spans="15:21" ht="19.5" customHeight="1">
      <c r="O386" s="5"/>
      <c r="P386" s="5"/>
      <c r="Q386" s="5"/>
      <c r="R386" s="5"/>
      <c r="S386" s="5"/>
      <c r="T386" s="5"/>
      <c r="U386" s="5"/>
    </row>
    <row r="387" spans="15:21" ht="19.5" customHeight="1">
      <c r="O387" s="5"/>
      <c r="P387" s="5"/>
      <c r="Q387" s="5"/>
      <c r="R387" s="5"/>
      <c r="S387" s="5"/>
      <c r="T387" s="5"/>
      <c r="U387" s="5"/>
    </row>
    <row r="388" spans="15:21" ht="19.5" customHeight="1">
      <c r="O388" s="5"/>
      <c r="P388" s="5"/>
      <c r="Q388" s="5"/>
      <c r="R388" s="5"/>
      <c r="S388" s="5"/>
      <c r="T388" s="5"/>
      <c r="U388" s="5"/>
    </row>
    <row r="389" spans="15:21" ht="19.5" customHeight="1">
      <c r="O389" s="5"/>
      <c r="P389" s="5"/>
      <c r="Q389" s="5"/>
      <c r="R389" s="5"/>
      <c r="S389" s="5"/>
      <c r="T389" s="5"/>
      <c r="U389" s="5"/>
    </row>
    <row r="390" spans="15:21" ht="19.5" customHeight="1">
      <c r="O390" s="5"/>
      <c r="P390" s="5"/>
      <c r="Q390" s="5"/>
      <c r="R390" s="5"/>
      <c r="S390" s="5"/>
      <c r="T390" s="5"/>
      <c r="U390" s="5"/>
    </row>
    <row r="391" spans="15:21" ht="19.5" customHeight="1">
      <c r="O391" s="5"/>
      <c r="P391" s="5"/>
      <c r="Q391" s="5"/>
      <c r="R391" s="5"/>
      <c r="S391" s="5"/>
      <c r="T391" s="5"/>
      <c r="U391" s="5"/>
    </row>
    <row r="392" spans="15:21" ht="19.5" customHeight="1">
      <c r="O392" s="5"/>
      <c r="P392" s="5"/>
      <c r="Q392" s="5"/>
      <c r="R392" s="5"/>
      <c r="S392" s="5"/>
      <c r="T392" s="5"/>
      <c r="U392" s="5"/>
    </row>
    <row r="393" spans="15:21" ht="19.5" customHeight="1">
      <c r="O393" s="5"/>
      <c r="P393" s="5"/>
      <c r="Q393" s="5"/>
      <c r="R393" s="5"/>
      <c r="S393" s="5"/>
      <c r="T393" s="5"/>
      <c r="U393" s="5"/>
    </row>
    <row r="394" spans="15:21" ht="19.5" customHeight="1">
      <c r="O394" s="5"/>
      <c r="P394" s="5"/>
      <c r="Q394" s="5"/>
      <c r="R394" s="5"/>
      <c r="S394" s="5"/>
      <c r="T394" s="5"/>
      <c r="U394" s="5"/>
    </row>
    <row r="395" spans="15:21" ht="19.5" customHeight="1">
      <c r="O395" s="5"/>
      <c r="P395" s="5"/>
      <c r="Q395" s="5"/>
      <c r="R395" s="5"/>
      <c r="S395" s="5"/>
      <c r="T395" s="5"/>
      <c r="U395" s="5"/>
    </row>
    <row r="396" spans="15:21" ht="19.5" customHeight="1">
      <c r="O396" s="16"/>
      <c r="P396" s="16"/>
      <c r="Q396" s="5"/>
      <c r="R396" s="5"/>
      <c r="S396" s="5"/>
      <c r="T396" s="5"/>
      <c r="U396" s="5"/>
    </row>
    <row r="397" spans="15:21" ht="19.5" customHeight="1">
      <c r="O397" s="16"/>
      <c r="P397" s="16"/>
      <c r="Q397" s="5"/>
      <c r="R397" s="5"/>
      <c r="S397" s="5"/>
      <c r="T397" s="5"/>
      <c r="U397" s="5"/>
    </row>
    <row r="398" spans="15:21" ht="19.5" customHeight="1">
      <c r="O398" s="16"/>
      <c r="P398" s="16"/>
      <c r="Q398" s="5"/>
      <c r="R398" s="5"/>
      <c r="S398" s="5"/>
      <c r="T398" s="5"/>
      <c r="U398" s="5"/>
    </row>
    <row r="399" spans="15:21" ht="19.5" customHeight="1">
      <c r="O399" s="16"/>
      <c r="P399" s="16"/>
      <c r="Q399" s="5"/>
      <c r="R399" s="5"/>
      <c r="S399" s="5"/>
      <c r="T399" s="5"/>
      <c r="U399" s="5"/>
    </row>
    <row r="400" spans="15:21" ht="19.5" customHeight="1">
      <c r="O400" s="16"/>
      <c r="P400" s="16"/>
      <c r="Q400" s="5"/>
      <c r="R400" s="5"/>
      <c r="S400" s="5"/>
      <c r="T400" s="5"/>
      <c r="U400" s="5"/>
    </row>
    <row r="401" spans="15:21" ht="19.5" customHeight="1">
      <c r="O401" s="16"/>
      <c r="P401" s="16"/>
      <c r="Q401" s="5"/>
      <c r="R401" s="5"/>
      <c r="S401" s="5"/>
      <c r="T401" s="5"/>
      <c r="U401" s="5"/>
    </row>
    <row r="402" spans="15:21" ht="19.5" customHeight="1">
      <c r="O402" s="16"/>
      <c r="P402" s="16"/>
      <c r="Q402" s="5"/>
      <c r="R402" s="5"/>
      <c r="S402" s="5"/>
      <c r="T402" s="5"/>
      <c r="U402" s="5"/>
    </row>
    <row r="403" spans="15:21" ht="19.5" customHeight="1">
      <c r="O403" s="16"/>
      <c r="P403" s="16"/>
      <c r="Q403" s="5"/>
      <c r="R403" s="5"/>
      <c r="S403" s="5"/>
      <c r="T403" s="5"/>
      <c r="U403" s="5"/>
    </row>
    <row r="404" spans="15:21" ht="19.5" customHeight="1">
      <c r="O404" s="16"/>
      <c r="P404" s="16"/>
      <c r="Q404" s="5"/>
      <c r="R404" s="5"/>
      <c r="S404" s="5"/>
      <c r="T404" s="5"/>
      <c r="U404" s="5"/>
    </row>
    <row r="405" spans="15:21" ht="19.5" customHeight="1">
      <c r="O405" s="16"/>
      <c r="P405" s="16"/>
      <c r="Q405" s="5"/>
      <c r="R405" s="5"/>
      <c r="S405" s="5"/>
      <c r="T405" s="5"/>
      <c r="U405" s="5"/>
    </row>
    <row r="406" spans="15:21" ht="19.5" customHeight="1">
      <c r="O406" s="16"/>
      <c r="P406" s="16"/>
      <c r="Q406" s="5"/>
      <c r="R406" s="5"/>
      <c r="S406" s="5"/>
      <c r="T406" s="5"/>
      <c r="U406" s="5"/>
    </row>
    <row r="407" spans="15:21" ht="19.5" customHeight="1">
      <c r="O407" s="16"/>
      <c r="P407" s="16"/>
      <c r="Q407" s="5"/>
      <c r="R407" s="5"/>
      <c r="S407" s="5"/>
      <c r="T407" s="5"/>
      <c r="U407" s="5"/>
    </row>
    <row r="408" spans="15:21" ht="19.5" customHeight="1">
      <c r="O408" s="16"/>
      <c r="P408" s="16"/>
      <c r="Q408" s="5"/>
      <c r="R408" s="5"/>
      <c r="S408" s="5"/>
      <c r="T408" s="5"/>
      <c r="U408" s="5"/>
    </row>
    <row r="409" spans="15:21" ht="19.5" customHeight="1">
      <c r="O409" s="16"/>
      <c r="P409" s="16"/>
      <c r="Q409" s="5"/>
      <c r="R409" s="5"/>
      <c r="S409" s="5"/>
      <c r="T409" s="5"/>
      <c r="U409" s="5"/>
    </row>
    <row r="410" spans="15:21" ht="19.5" customHeight="1">
      <c r="O410" s="16"/>
      <c r="P410" s="16"/>
      <c r="Q410" s="5"/>
      <c r="R410" s="5"/>
      <c r="S410" s="5"/>
      <c r="T410" s="5"/>
      <c r="U410" s="5"/>
    </row>
    <row r="411" spans="15:21" ht="19.5" customHeight="1">
      <c r="O411" s="16"/>
      <c r="P411" s="16"/>
      <c r="Q411" s="5"/>
      <c r="R411" s="5"/>
      <c r="S411" s="5"/>
      <c r="T411" s="5"/>
      <c r="U411" s="5"/>
    </row>
    <row r="412" spans="15:21" ht="19.5" customHeight="1">
      <c r="O412" s="16"/>
      <c r="P412" s="16"/>
      <c r="Q412" s="5"/>
      <c r="R412" s="5"/>
      <c r="S412" s="5"/>
      <c r="T412" s="5"/>
      <c r="U412" s="5"/>
    </row>
    <row r="413" spans="15:21" ht="19.5" customHeight="1">
      <c r="O413" s="16"/>
      <c r="P413" s="16"/>
      <c r="Q413" s="5"/>
      <c r="R413" s="5"/>
      <c r="S413" s="5"/>
      <c r="T413" s="5"/>
      <c r="U413" s="5"/>
    </row>
    <row r="414" spans="15:21" ht="19.5" customHeight="1">
      <c r="O414" s="16"/>
      <c r="P414" s="16"/>
      <c r="Q414" s="5"/>
      <c r="R414" s="5"/>
      <c r="S414" s="5"/>
      <c r="T414" s="5"/>
      <c r="U414" s="5"/>
    </row>
    <row r="415" spans="15:21" ht="19.5" customHeight="1">
      <c r="O415" s="16"/>
      <c r="P415" s="16"/>
      <c r="Q415" s="5"/>
      <c r="R415" s="5"/>
      <c r="S415" s="5"/>
      <c r="T415" s="5"/>
      <c r="U415" s="5"/>
    </row>
    <row r="416" spans="15:21" ht="19.5" customHeight="1">
      <c r="O416" s="16"/>
      <c r="P416" s="16"/>
      <c r="Q416" s="5"/>
      <c r="R416" s="5"/>
      <c r="S416" s="5"/>
      <c r="T416" s="5"/>
      <c r="U416" s="5"/>
    </row>
    <row r="417" spans="15:21" ht="19.5" customHeight="1">
      <c r="O417" s="16"/>
      <c r="P417" s="16"/>
      <c r="Q417" s="5"/>
      <c r="R417" s="5"/>
      <c r="S417" s="5"/>
      <c r="T417" s="5"/>
      <c r="U417" s="5"/>
    </row>
    <row r="418" spans="15:21" ht="19.5" customHeight="1">
      <c r="O418" s="16"/>
      <c r="P418" s="16"/>
      <c r="Q418" s="5"/>
      <c r="R418" s="5"/>
      <c r="S418" s="5"/>
      <c r="T418" s="5"/>
      <c r="U418" s="5"/>
    </row>
    <row r="419" spans="15:21" ht="19.5" customHeight="1">
      <c r="O419" s="16"/>
      <c r="P419" s="16"/>
      <c r="Q419" s="5"/>
      <c r="R419" s="5"/>
      <c r="S419" s="5"/>
      <c r="T419" s="5"/>
      <c r="U419" s="5"/>
    </row>
    <row r="420" spans="15:21" ht="19.5" customHeight="1">
      <c r="O420" s="16"/>
      <c r="P420" s="16"/>
      <c r="Q420" s="5"/>
      <c r="R420" s="5"/>
      <c r="S420" s="5"/>
      <c r="T420" s="5"/>
      <c r="U420" s="5"/>
    </row>
    <row r="421" spans="15:21" ht="19.5" customHeight="1">
      <c r="O421" s="16"/>
      <c r="P421" s="16"/>
      <c r="Q421" s="5"/>
      <c r="R421" s="5"/>
      <c r="S421" s="5"/>
      <c r="T421" s="5"/>
      <c r="U421" s="5"/>
    </row>
    <row r="422" spans="15:21" ht="19.5" customHeight="1">
      <c r="O422" s="16"/>
      <c r="P422" s="16"/>
      <c r="Q422" s="5"/>
      <c r="R422" s="5"/>
      <c r="S422" s="5"/>
      <c r="T422" s="5"/>
      <c r="U422" s="5"/>
    </row>
    <row r="423" spans="15:21" ht="19.5" customHeight="1">
      <c r="O423" s="16"/>
      <c r="P423" s="16"/>
      <c r="Q423" s="5"/>
      <c r="R423" s="5"/>
      <c r="S423" s="5"/>
      <c r="T423" s="5"/>
      <c r="U423" s="5"/>
    </row>
    <row r="424" spans="15:21" ht="19.5" customHeight="1">
      <c r="O424" s="16"/>
      <c r="P424" s="16"/>
      <c r="Q424" s="5"/>
      <c r="R424" s="5"/>
      <c r="S424" s="5"/>
      <c r="T424" s="5"/>
      <c r="U424" s="5"/>
    </row>
    <row r="425" spans="15:21" ht="19.5" customHeight="1">
      <c r="O425" s="16"/>
      <c r="P425" s="16"/>
      <c r="Q425" s="5"/>
      <c r="R425" s="5"/>
      <c r="S425" s="5"/>
      <c r="T425" s="5"/>
      <c r="U425" s="5"/>
    </row>
    <row r="426" spans="15:21" ht="19.5" customHeight="1">
      <c r="O426" s="16"/>
      <c r="P426" s="16"/>
      <c r="Q426" s="5"/>
      <c r="R426" s="5"/>
      <c r="S426" s="5"/>
      <c r="T426" s="5"/>
      <c r="U426" s="5"/>
    </row>
    <row r="427" spans="15:21" ht="19.5" customHeight="1">
      <c r="O427" s="16"/>
      <c r="P427" s="16"/>
      <c r="Q427" s="5"/>
      <c r="R427" s="5"/>
      <c r="S427" s="5"/>
      <c r="T427" s="5"/>
      <c r="U427" s="5"/>
    </row>
    <row r="428" spans="15:21" ht="19.5" customHeight="1">
      <c r="O428" s="16"/>
      <c r="P428" s="16"/>
      <c r="Q428" s="5"/>
      <c r="R428" s="5"/>
      <c r="S428" s="5"/>
      <c r="T428" s="5"/>
      <c r="U428" s="5"/>
    </row>
    <row r="429" spans="15:21" ht="19.5" customHeight="1">
      <c r="O429" s="16"/>
      <c r="P429" s="16"/>
      <c r="Q429" s="5"/>
      <c r="R429" s="5"/>
      <c r="S429" s="5"/>
      <c r="T429" s="5"/>
      <c r="U429" s="5"/>
    </row>
    <row r="430" spans="15:21" ht="19.5" customHeight="1">
      <c r="O430" s="16"/>
      <c r="P430" s="16"/>
      <c r="Q430" s="5"/>
      <c r="R430" s="5"/>
      <c r="S430" s="5"/>
      <c r="T430" s="5"/>
      <c r="U430" s="5"/>
    </row>
    <row r="431" spans="15:21" ht="19.5" customHeight="1">
      <c r="O431" s="16"/>
      <c r="P431" s="16"/>
      <c r="Q431" s="5"/>
      <c r="R431" s="5"/>
      <c r="S431" s="5"/>
      <c r="T431" s="5"/>
      <c r="U431" s="5"/>
    </row>
    <row r="432" spans="15:21" ht="19.5" customHeight="1">
      <c r="O432" s="16"/>
      <c r="P432" s="16"/>
      <c r="Q432" s="5"/>
      <c r="R432" s="5"/>
      <c r="S432" s="5"/>
      <c r="T432" s="5"/>
      <c r="U432" s="5"/>
    </row>
    <row r="433" spans="15:21" ht="19.5" customHeight="1">
      <c r="O433" s="16"/>
      <c r="P433" s="16"/>
      <c r="Q433" s="5"/>
      <c r="R433" s="5"/>
      <c r="S433" s="5"/>
      <c r="T433" s="5"/>
      <c r="U433" s="5"/>
    </row>
    <row r="434" spans="15:21" ht="19.5" customHeight="1">
      <c r="O434" s="16"/>
      <c r="P434" s="16"/>
      <c r="Q434" s="5"/>
      <c r="R434" s="5"/>
      <c r="S434" s="5"/>
      <c r="T434" s="5"/>
      <c r="U434" s="5"/>
    </row>
    <row r="435" spans="15:21" ht="19.5" customHeight="1">
      <c r="O435" s="16"/>
      <c r="P435" s="16"/>
      <c r="Q435" s="5"/>
      <c r="R435" s="5"/>
      <c r="S435" s="5"/>
      <c r="T435" s="5"/>
      <c r="U435" s="5"/>
    </row>
    <row r="436" spans="15:21" ht="19.5" customHeight="1">
      <c r="O436" s="16"/>
      <c r="P436" s="16"/>
      <c r="Q436" s="5"/>
      <c r="R436" s="5"/>
      <c r="S436" s="5"/>
      <c r="T436" s="5"/>
      <c r="U436" s="5"/>
    </row>
    <row r="437" spans="15:21" ht="19.5" customHeight="1">
      <c r="O437" s="16"/>
      <c r="P437" s="16"/>
      <c r="Q437" s="5"/>
      <c r="R437" s="5"/>
      <c r="S437" s="5"/>
      <c r="T437" s="5"/>
      <c r="U437" s="5"/>
    </row>
    <row r="438" spans="15:21" ht="19.5" customHeight="1">
      <c r="O438" s="16"/>
      <c r="P438" s="16"/>
      <c r="Q438" s="5"/>
      <c r="R438" s="5"/>
      <c r="S438" s="5"/>
      <c r="T438" s="5"/>
      <c r="U438" s="5"/>
    </row>
    <row r="439" spans="15:21" ht="19.5" customHeight="1">
      <c r="O439" s="16"/>
      <c r="P439" s="16"/>
      <c r="Q439" s="5"/>
      <c r="R439" s="5"/>
      <c r="S439" s="5"/>
      <c r="T439" s="5"/>
      <c r="U439" s="5"/>
    </row>
    <row r="440" spans="15:21" ht="19.5" customHeight="1">
      <c r="O440" s="16"/>
      <c r="P440" s="16"/>
      <c r="Q440" s="5"/>
      <c r="R440" s="5"/>
      <c r="S440" s="5"/>
      <c r="T440" s="5"/>
      <c r="U440" s="5"/>
    </row>
    <row r="441" spans="15:21" ht="19.5" customHeight="1">
      <c r="O441" s="16"/>
      <c r="P441" s="16"/>
      <c r="Q441" s="5"/>
      <c r="R441" s="5"/>
      <c r="S441" s="5"/>
      <c r="T441" s="5"/>
      <c r="U441" s="5"/>
    </row>
    <row r="442" spans="15:21" ht="19.5" customHeight="1">
      <c r="O442" s="16"/>
      <c r="P442" s="16"/>
      <c r="Q442" s="5"/>
      <c r="R442" s="5"/>
      <c r="S442" s="5"/>
      <c r="T442" s="5"/>
      <c r="U442" s="5"/>
    </row>
    <row r="443" spans="15:21" ht="19.5" customHeight="1">
      <c r="O443" s="16"/>
      <c r="P443" s="16"/>
      <c r="Q443" s="5"/>
      <c r="R443" s="5"/>
      <c r="S443" s="5"/>
      <c r="T443" s="5"/>
      <c r="U443" s="5"/>
    </row>
    <row r="444" spans="15:21" ht="19.5" customHeight="1">
      <c r="O444" s="16"/>
      <c r="P444" s="16"/>
      <c r="Q444" s="5"/>
      <c r="R444" s="5"/>
      <c r="S444" s="5"/>
      <c r="T444" s="5"/>
      <c r="U444" s="5"/>
    </row>
    <row r="445" spans="15:21" ht="19.5" customHeight="1">
      <c r="O445" s="16"/>
      <c r="P445" s="16"/>
      <c r="Q445" s="5"/>
      <c r="R445" s="5"/>
      <c r="S445" s="5"/>
      <c r="T445" s="5"/>
      <c r="U445" s="5"/>
    </row>
    <row r="446" spans="15:21" ht="19.5" customHeight="1">
      <c r="O446" s="16"/>
      <c r="P446" s="16"/>
      <c r="Q446" s="5"/>
      <c r="R446" s="5"/>
      <c r="S446" s="5"/>
      <c r="T446" s="5"/>
      <c r="U446" s="5"/>
    </row>
    <row r="447" spans="15:21" ht="19.5" customHeight="1">
      <c r="O447" s="16"/>
      <c r="P447" s="16"/>
      <c r="Q447" s="5"/>
      <c r="R447" s="5"/>
      <c r="S447" s="5"/>
      <c r="T447" s="5"/>
      <c r="U447" s="5"/>
    </row>
    <row r="448" spans="15:21" ht="19.5" customHeight="1">
      <c r="O448" s="16"/>
      <c r="P448" s="16"/>
      <c r="Q448" s="5"/>
      <c r="R448" s="5"/>
      <c r="S448" s="5"/>
      <c r="T448" s="5"/>
      <c r="U448" s="5"/>
    </row>
    <row r="449" spans="15:21" ht="19.5" customHeight="1">
      <c r="O449" s="16"/>
      <c r="P449" s="16"/>
      <c r="Q449" s="5"/>
      <c r="R449" s="5"/>
      <c r="S449" s="5"/>
      <c r="T449" s="5"/>
      <c r="U449" s="5"/>
    </row>
    <row r="450" spans="15:21" ht="19.5" customHeight="1">
      <c r="O450" s="16"/>
      <c r="P450" s="16"/>
      <c r="Q450" s="5"/>
      <c r="R450" s="5"/>
      <c r="S450" s="5"/>
      <c r="T450" s="5"/>
      <c r="U450" s="5"/>
    </row>
    <row r="451" spans="15:21" ht="19.5" customHeight="1">
      <c r="O451" s="16"/>
      <c r="P451" s="16"/>
      <c r="Q451" s="5"/>
      <c r="R451" s="5"/>
      <c r="S451" s="5"/>
      <c r="T451" s="5"/>
      <c r="U451" s="5"/>
    </row>
    <row r="452" spans="15:21" ht="19.5" customHeight="1">
      <c r="O452" s="16"/>
      <c r="P452" s="16"/>
      <c r="Q452" s="5"/>
      <c r="R452" s="5"/>
      <c r="S452" s="5"/>
      <c r="T452" s="5"/>
      <c r="U452" s="5"/>
    </row>
    <row r="453" spans="15:21" ht="19.5" customHeight="1">
      <c r="O453" s="16"/>
      <c r="P453" s="16"/>
      <c r="Q453" s="5"/>
      <c r="R453" s="5"/>
      <c r="S453" s="5"/>
      <c r="T453" s="5"/>
      <c r="U453" s="5"/>
    </row>
    <row r="454" spans="15:21" ht="19.5" customHeight="1">
      <c r="O454" s="16"/>
      <c r="P454" s="16"/>
      <c r="Q454" s="5"/>
      <c r="R454" s="5"/>
      <c r="S454" s="5"/>
      <c r="T454" s="5"/>
      <c r="U454" s="5"/>
    </row>
    <row r="455" spans="15:21" ht="19.5" customHeight="1">
      <c r="O455" s="16"/>
      <c r="P455" s="16"/>
      <c r="Q455" s="5"/>
      <c r="R455" s="5"/>
      <c r="S455" s="5"/>
      <c r="T455" s="5"/>
      <c r="U455" s="5"/>
    </row>
    <row r="456" spans="15:21" ht="19.5" customHeight="1">
      <c r="O456" s="16"/>
      <c r="P456" s="16"/>
      <c r="Q456" s="5"/>
      <c r="R456" s="5"/>
      <c r="S456" s="5"/>
      <c r="T456" s="5"/>
      <c r="U456" s="5"/>
    </row>
    <row r="457" spans="15:21" ht="19.5" customHeight="1">
      <c r="O457" s="16"/>
      <c r="P457" s="16"/>
      <c r="Q457" s="5"/>
      <c r="R457" s="5"/>
      <c r="S457" s="5"/>
      <c r="T457" s="5"/>
      <c r="U457" s="5"/>
    </row>
    <row r="458" spans="15:21" ht="19.5" customHeight="1">
      <c r="O458" s="16"/>
      <c r="P458" s="16"/>
      <c r="Q458" s="5"/>
      <c r="R458" s="5"/>
      <c r="S458" s="5"/>
      <c r="T458" s="5"/>
      <c r="U458" s="5"/>
    </row>
    <row r="459" spans="15:21" ht="19.5" customHeight="1">
      <c r="O459" s="16"/>
      <c r="P459" s="16"/>
      <c r="Q459" s="5"/>
      <c r="R459" s="5"/>
      <c r="S459" s="5"/>
      <c r="T459" s="5"/>
      <c r="U459" s="5"/>
    </row>
    <row r="460" spans="15:21" ht="19.5" customHeight="1">
      <c r="O460" s="16"/>
      <c r="P460" s="16"/>
      <c r="Q460" s="5"/>
      <c r="R460" s="5"/>
      <c r="S460" s="5"/>
      <c r="T460" s="5"/>
      <c r="U460" s="5"/>
    </row>
    <row r="461" spans="15:21" ht="19.5" customHeight="1">
      <c r="O461" s="16"/>
      <c r="P461" s="16"/>
      <c r="Q461" s="5"/>
      <c r="R461" s="5"/>
      <c r="S461" s="5"/>
      <c r="T461" s="5"/>
      <c r="U461" s="5"/>
    </row>
    <row r="462" spans="15:21" ht="19.5" customHeight="1">
      <c r="O462" s="16"/>
      <c r="P462" s="16"/>
      <c r="Q462" s="5"/>
      <c r="R462" s="5"/>
      <c r="S462" s="5"/>
      <c r="T462" s="5"/>
      <c r="U462" s="5"/>
    </row>
    <row r="463" spans="15:21" ht="19.5" customHeight="1">
      <c r="O463" s="16"/>
      <c r="P463" s="16"/>
      <c r="Q463" s="5"/>
      <c r="R463" s="5"/>
      <c r="S463" s="5"/>
      <c r="T463" s="5"/>
      <c r="U463" s="5"/>
    </row>
    <row r="464" spans="15:21" ht="19.5" customHeight="1">
      <c r="O464" s="16"/>
      <c r="P464" s="16"/>
      <c r="Q464" s="5"/>
      <c r="R464" s="5"/>
      <c r="S464" s="5"/>
      <c r="T464" s="5"/>
      <c r="U464" s="5"/>
    </row>
    <row r="465" spans="15:21" ht="19.5" customHeight="1">
      <c r="O465" s="16"/>
      <c r="P465" s="16"/>
      <c r="Q465" s="5"/>
      <c r="R465" s="5"/>
      <c r="S465" s="5"/>
      <c r="T465" s="5"/>
      <c r="U465" s="5"/>
    </row>
    <row r="466" spans="15:21" ht="19.5" customHeight="1">
      <c r="O466" s="16"/>
      <c r="P466" s="16"/>
      <c r="Q466" s="5"/>
      <c r="R466" s="5"/>
      <c r="S466" s="5"/>
      <c r="T466" s="5"/>
      <c r="U466" s="5"/>
    </row>
    <row r="467" spans="15:21" ht="19.5" customHeight="1">
      <c r="O467" s="16"/>
      <c r="P467" s="16"/>
      <c r="Q467" s="5"/>
      <c r="R467" s="5"/>
      <c r="S467" s="5"/>
      <c r="T467" s="5"/>
      <c r="U467" s="5"/>
    </row>
    <row r="468" spans="15:21" ht="19.5" customHeight="1">
      <c r="O468" s="16"/>
      <c r="P468" s="16"/>
      <c r="Q468" s="5"/>
      <c r="R468" s="5"/>
      <c r="S468" s="5"/>
      <c r="T468" s="5"/>
      <c r="U468" s="5"/>
    </row>
    <row r="469" spans="15:21" ht="19.5" customHeight="1">
      <c r="O469" s="16"/>
      <c r="P469" s="16"/>
      <c r="Q469" s="5"/>
      <c r="R469" s="5"/>
      <c r="S469" s="5"/>
      <c r="T469" s="5"/>
      <c r="U469" s="5"/>
    </row>
    <row r="470" spans="15:21" ht="19.5" customHeight="1">
      <c r="O470" s="16"/>
      <c r="P470" s="16"/>
      <c r="Q470" s="5"/>
      <c r="R470" s="5"/>
      <c r="S470" s="5"/>
      <c r="T470" s="5"/>
      <c r="U470" s="5"/>
    </row>
    <row r="471" spans="15:21" ht="19.5" customHeight="1">
      <c r="O471" s="16"/>
      <c r="P471" s="16"/>
      <c r="Q471" s="5"/>
      <c r="R471" s="5"/>
      <c r="S471" s="5"/>
      <c r="T471" s="5"/>
      <c r="U471" s="5"/>
    </row>
    <row r="472" spans="15:21" ht="19.5" customHeight="1">
      <c r="O472" s="16"/>
      <c r="P472" s="16"/>
      <c r="Q472" s="5"/>
      <c r="R472" s="5"/>
      <c r="S472" s="5"/>
      <c r="T472" s="5"/>
      <c r="U472" s="5"/>
    </row>
    <row r="473" spans="15:21" ht="19.5" customHeight="1">
      <c r="O473" s="16"/>
      <c r="P473" s="16"/>
      <c r="Q473" s="5"/>
      <c r="R473" s="5"/>
      <c r="S473" s="5"/>
      <c r="T473" s="5"/>
      <c r="U473" s="5"/>
    </row>
    <row r="474" spans="15:21" ht="19.5" customHeight="1">
      <c r="O474" s="16"/>
      <c r="P474" s="16"/>
      <c r="Q474" s="5"/>
      <c r="R474" s="5"/>
      <c r="S474" s="5"/>
      <c r="T474" s="5"/>
      <c r="U474" s="5"/>
    </row>
    <row r="475" spans="15:21" ht="19.5" customHeight="1">
      <c r="O475" s="16"/>
      <c r="P475" s="16"/>
      <c r="Q475" s="5"/>
      <c r="R475" s="5"/>
      <c r="S475" s="5"/>
      <c r="T475" s="5"/>
      <c r="U475" s="5"/>
    </row>
    <row r="476" spans="15:21" ht="19.5" customHeight="1">
      <c r="O476" s="16"/>
      <c r="P476" s="16"/>
      <c r="Q476" s="5"/>
      <c r="R476" s="5"/>
      <c r="S476" s="5"/>
      <c r="T476" s="5"/>
      <c r="U476" s="5"/>
    </row>
    <row r="477" spans="15:21" ht="19.5" customHeight="1">
      <c r="O477" s="16"/>
      <c r="P477" s="16"/>
      <c r="Q477" s="5"/>
      <c r="R477" s="5"/>
      <c r="S477" s="5"/>
      <c r="T477" s="5"/>
      <c r="U477" s="5"/>
    </row>
    <row r="478" spans="15:21" ht="19.5" customHeight="1">
      <c r="O478" s="16"/>
      <c r="P478" s="16"/>
      <c r="Q478" s="5"/>
      <c r="R478" s="5"/>
      <c r="S478" s="5"/>
      <c r="T478" s="5"/>
      <c r="U478" s="5"/>
    </row>
    <row r="479" spans="15:21" ht="19.5" customHeight="1">
      <c r="O479" s="16"/>
      <c r="P479" s="16"/>
      <c r="Q479" s="5"/>
      <c r="R479" s="5"/>
      <c r="S479" s="5"/>
      <c r="T479" s="5"/>
      <c r="U479" s="5"/>
    </row>
    <row r="480" spans="15:21" ht="19.5" customHeight="1">
      <c r="O480" s="16"/>
      <c r="P480" s="16"/>
      <c r="Q480" s="5"/>
      <c r="R480" s="5"/>
      <c r="S480" s="5"/>
      <c r="T480" s="5"/>
      <c r="U480" s="5"/>
    </row>
    <row r="481" spans="15:21" ht="19.5" customHeight="1">
      <c r="O481" s="16"/>
      <c r="P481" s="16"/>
      <c r="Q481" s="5"/>
      <c r="R481" s="5"/>
      <c r="S481" s="5"/>
      <c r="T481" s="5"/>
      <c r="U481" s="5"/>
    </row>
    <row r="482" spans="15:21" ht="19.5" customHeight="1">
      <c r="O482" s="16"/>
      <c r="P482" s="16"/>
      <c r="Q482" s="5"/>
      <c r="R482" s="5"/>
      <c r="S482" s="5"/>
      <c r="T482" s="5"/>
      <c r="U482" s="5"/>
    </row>
    <row r="483" spans="15:21" ht="19.5" customHeight="1">
      <c r="O483" s="16"/>
      <c r="P483" s="16"/>
      <c r="Q483" s="5"/>
      <c r="R483" s="5"/>
      <c r="S483" s="5"/>
      <c r="T483" s="5"/>
      <c r="U483" s="5"/>
    </row>
    <row r="484" spans="15:21" ht="19.5" customHeight="1">
      <c r="O484" s="16"/>
      <c r="P484" s="16"/>
      <c r="Q484" s="5"/>
      <c r="R484" s="5"/>
      <c r="S484" s="5"/>
      <c r="T484" s="5"/>
      <c r="U484" s="5"/>
    </row>
    <row r="485" spans="15:21" ht="19.5" customHeight="1">
      <c r="O485" s="16"/>
      <c r="P485" s="16"/>
      <c r="Q485" s="5"/>
      <c r="R485" s="5"/>
      <c r="S485" s="5"/>
      <c r="T485" s="5"/>
      <c r="U485" s="5"/>
    </row>
    <row r="486" spans="15:21" ht="19.5" customHeight="1">
      <c r="O486" s="16"/>
      <c r="P486" s="16"/>
      <c r="Q486" s="5"/>
      <c r="R486" s="5"/>
      <c r="S486" s="5"/>
      <c r="T486" s="5"/>
      <c r="U486" s="5"/>
    </row>
    <row r="487" spans="15:21" ht="19.5" customHeight="1">
      <c r="O487" s="16"/>
      <c r="P487" s="16"/>
      <c r="Q487" s="5"/>
      <c r="R487" s="5"/>
      <c r="S487" s="5"/>
      <c r="T487" s="5"/>
      <c r="U487" s="5"/>
    </row>
    <row r="488" spans="15:21" ht="19.5" customHeight="1">
      <c r="O488" s="16"/>
      <c r="P488" s="16"/>
      <c r="Q488" s="5"/>
      <c r="R488" s="5"/>
      <c r="S488" s="5"/>
      <c r="T488" s="5"/>
      <c r="U488" s="5"/>
    </row>
    <row r="489" spans="15:21" ht="19.5" customHeight="1">
      <c r="O489" s="16"/>
      <c r="P489" s="16"/>
      <c r="Q489" s="5"/>
      <c r="R489" s="5"/>
      <c r="S489" s="5"/>
      <c r="T489" s="5"/>
      <c r="U489" s="5"/>
    </row>
    <row r="490" spans="15:21" ht="19.5" customHeight="1">
      <c r="O490" s="16"/>
      <c r="P490" s="16"/>
      <c r="Q490" s="5"/>
      <c r="R490" s="5"/>
      <c r="S490" s="5"/>
      <c r="T490" s="5"/>
      <c r="U490" s="5"/>
    </row>
    <row r="491" spans="15:21" ht="19.5" customHeight="1">
      <c r="O491" s="16"/>
      <c r="P491" s="16"/>
      <c r="Q491" s="5"/>
      <c r="R491" s="5"/>
      <c r="S491" s="5"/>
      <c r="T491" s="5"/>
      <c r="U491" s="5"/>
    </row>
    <row r="492" spans="15:21" ht="19.5" customHeight="1">
      <c r="O492" s="16"/>
      <c r="P492" s="16"/>
      <c r="Q492" s="5"/>
      <c r="R492" s="5"/>
      <c r="S492" s="5"/>
      <c r="T492" s="5"/>
      <c r="U492" s="5"/>
    </row>
    <row r="493" spans="15:21" ht="19.5" customHeight="1">
      <c r="O493" s="16"/>
      <c r="P493" s="16"/>
      <c r="Q493" s="5"/>
      <c r="R493" s="5"/>
      <c r="S493" s="5"/>
      <c r="T493" s="5"/>
      <c r="U493" s="5"/>
    </row>
    <row r="494" spans="15:21" ht="19.5" customHeight="1">
      <c r="O494" s="16"/>
      <c r="P494" s="16"/>
      <c r="Q494" s="5"/>
      <c r="R494" s="5"/>
      <c r="S494" s="5"/>
      <c r="T494" s="5"/>
      <c r="U494" s="5"/>
    </row>
    <row r="495" spans="15:21" ht="19.5" customHeight="1">
      <c r="O495" s="16"/>
      <c r="P495" s="16"/>
      <c r="Q495" s="5"/>
      <c r="R495" s="5"/>
      <c r="S495" s="5"/>
      <c r="T495" s="5"/>
      <c r="U495" s="5"/>
    </row>
    <row r="496" spans="15:21" ht="19.5" customHeight="1">
      <c r="O496" s="16"/>
      <c r="P496" s="16"/>
      <c r="Q496" s="5"/>
      <c r="R496" s="5"/>
      <c r="S496" s="5"/>
      <c r="T496" s="5"/>
      <c r="U496" s="5"/>
    </row>
    <row r="497" spans="15:21" ht="19.5" customHeight="1">
      <c r="O497" s="16"/>
      <c r="P497" s="16"/>
      <c r="Q497" s="5"/>
      <c r="R497" s="5"/>
      <c r="S497" s="5"/>
      <c r="T497" s="5"/>
      <c r="U497" s="5"/>
    </row>
    <row r="498" spans="15:21" ht="19.5" customHeight="1">
      <c r="O498" s="16"/>
      <c r="P498" s="16"/>
      <c r="Q498" s="5"/>
      <c r="R498" s="5"/>
      <c r="S498" s="5"/>
      <c r="T498" s="5"/>
      <c r="U498" s="5"/>
    </row>
    <row r="499" spans="15:21" ht="19.5" customHeight="1">
      <c r="O499" s="16"/>
      <c r="P499" s="16"/>
      <c r="Q499" s="5"/>
      <c r="R499" s="5"/>
      <c r="S499" s="5"/>
      <c r="T499" s="5"/>
      <c r="U499" s="5"/>
    </row>
    <row r="500" spans="15:21" ht="19.5" customHeight="1">
      <c r="O500" s="16"/>
      <c r="P500" s="16"/>
      <c r="Q500" s="5"/>
      <c r="R500" s="5"/>
      <c r="S500" s="5"/>
      <c r="T500" s="5"/>
      <c r="U500" s="5"/>
    </row>
    <row r="501" spans="15:21" ht="19.5" customHeight="1">
      <c r="O501" s="16"/>
      <c r="P501" s="16"/>
      <c r="Q501" s="5"/>
      <c r="R501" s="5"/>
      <c r="S501" s="5"/>
      <c r="T501" s="5"/>
      <c r="U501" s="5"/>
    </row>
    <row r="502" spans="15:21" ht="19.5" customHeight="1">
      <c r="O502" s="16"/>
      <c r="P502" s="16"/>
      <c r="Q502" s="5"/>
      <c r="R502" s="5"/>
      <c r="S502" s="5"/>
      <c r="T502" s="5"/>
      <c r="U502" s="5"/>
    </row>
    <row r="503" spans="15:21" ht="19.5" customHeight="1">
      <c r="O503" s="16"/>
      <c r="P503" s="16"/>
      <c r="Q503" s="5"/>
      <c r="R503" s="5"/>
      <c r="S503" s="5"/>
      <c r="T503" s="5"/>
      <c r="U503" s="5"/>
    </row>
    <row r="504" spans="15:21" ht="19.5" customHeight="1">
      <c r="O504" s="16"/>
      <c r="P504" s="16"/>
      <c r="Q504" s="5"/>
      <c r="R504" s="5"/>
      <c r="S504" s="5"/>
      <c r="T504" s="5"/>
      <c r="U504" s="5"/>
    </row>
    <row r="505" spans="15:21" ht="19.5" customHeight="1">
      <c r="O505" s="16"/>
      <c r="P505" s="16"/>
      <c r="Q505" s="5"/>
      <c r="R505" s="5"/>
      <c r="S505" s="5"/>
      <c r="T505" s="5"/>
      <c r="U505" s="5"/>
    </row>
    <row r="506" spans="15:22" ht="19.5" customHeight="1">
      <c r="O506" s="5"/>
      <c r="P506" s="5"/>
      <c r="Q506" s="5"/>
      <c r="R506" s="5"/>
      <c r="S506" s="5"/>
      <c r="T506" s="5"/>
      <c r="U506" s="5"/>
      <c r="V506" s="5"/>
    </row>
    <row r="507" spans="15:22" ht="19.5" customHeight="1">
      <c r="O507" s="5"/>
      <c r="P507" s="5"/>
      <c r="Q507" s="5"/>
      <c r="R507" s="5"/>
      <c r="S507" s="5"/>
      <c r="T507" s="5"/>
      <c r="U507" s="5"/>
      <c r="V507" s="5"/>
    </row>
    <row r="508" spans="15:22" ht="19.5" customHeight="1">
      <c r="O508" s="5"/>
      <c r="P508" s="5"/>
      <c r="Q508" s="5"/>
      <c r="R508" s="5"/>
      <c r="S508" s="5"/>
      <c r="T508" s="5"/>
      <c r="U508" s="5"/>
      <c r="V508" s="5"/>
    </row>
    <row r="509" spans="15:22" ht="19.5" customHeight="1">
      <c r="O509" s="5"/>
      <c r="P509" s="5"/>
      <c r="Q509" s="5"/>
      <c r="R509" s="5"/>
      <c r="S509" s="5"/>
      <c r="T509" s="5"/>
      <c r="U509" s="5"/>
      <c r="V509" s="5"/>
    </row>
    <row r="510" spans="15:22" ht="19.5" customHeight="1">
      <c r="O510" s="5"/>
      <c r="P510" s="5"/>
      <c r="Q510" s="5"/>
      <c r="R510" s="5"/>
      <c r="S510" s="5"/>
      <c r="T510" s="5"/>
      <c r="U510" s="5"/>
      <c r="V510" s="5"/>
    </row>
    <row r="511" spans="15:22" ht="19.5" customHeight="1">
      <c r="O511" s="5"/>
      <c r="P511" s="5"/>
      <c r="Q511" s="5"/>
      <c r="R511" s="5"/>
      <c r="S511" s="5"/>
      <c r="T511" s="5"/>
      <c r="U511" s="5"/>
      <c r="V511" s="5"/>
    </row>
    <row r="512" spans="15:22" ht="19.5" customHeight="1">
      <c r="O512" s="5"/>
      <c r="P512" s="5"/>
      <c r="Q512" s="5"/>
      <c r="R512" s="5"/>
      <c r="S512" s="5"/>
      <c r="T512" s="5"/>
      <c r="U512" s="5"/>
      <c r="V512" s="5"/>
    </row>
    <row r="513" spans="15:22" ht="19.5" customHeight="1">
      <c r="O513" s="5"/>
      <c r="P513" s="5"/>
      <c r="Q513" s="5"/>
      <c r="R513" s="5"/>
      <c r="S513" s="5"/>
      <c r="T513" s="5"/>
      <c r="U513" s="5"/>
      <c r="V513" s="5"/>
    </row>
    <row r="514" spans="15:22" ht="19.5" customHeight="1">
      <c r="O514" s="5"/>
      <c r="P514" s="5"/>
      <c r="Q514" s="5"/>
      <c r="R514" s="5"/>
      <c r="S514" s="5"/>
      <c r="T514" s="5"/>
      <c r="U514" s="5"/>
      <c r="V514" s="5"/>
    </row>
    <row r="515" spans="15:22" ht="19.5" customHeight="1">
      <c r="O515" s="5"/>
      <c r="P515" s="5"/>
      <c r="Q515" s="5"/>
      <c r="R515" s="5"/>
      <c r="S515" s="5"/>
      <c r="T515" s="5"/>
      <c r="U515" s="5"/>
      <c r="V515" s="5"/>
    </row>
    <row r="516" spans="15:22" ht="19.5" customHeight="1">
      <c r="O516" s="5"/>
      <c r="P516" s="5"/>
      <c r="Q516" s="5"/>
      <c r="R516" s="5"/>
      <c r="S516" s="5"/>
      <c r="T516" s="5"/>
      <c r="U516" s="5"/>
      <c r="V516" s="5"/>
    </row>
    <row r="517" spans="15:22" ht="19.5" customHeight="1">
      <c r="O517" s="5"/>
      <c r="P517" s="5"/>
      <c r="Q517" s="5"/>
      <c r="R517" s="5"/>
      <c r="S517" s="5"/>
      <c r="T517" s="5"/>
      <c r="U517" s="5"/>
      <c r="V517" s="5"/>
    </row>
    <row r="518" spans="15:22" ht="19.5" customHeight="1">
      <c r="O518" s="5"/>
      <c r="P518" s="5"/>
      <c r="Q518" s="5"/>
      <c r="R518" s="5"/>
      <c r="S518" s="5"/>
      <c r="T518" s="5"/>
      <c r="U518" s="5"/>
      <c r="V518" s="5"/>
    </row>
    <row r="519" spans="15:22" ht="19.5" customHeight="1">
      <c r="O519" s="5"/>
      <c r="P519" s="5"/>
      <c r="Q519" s="5"/>
      <c r="R519" s="5"/>
      <c r="S519" s="5"/>
      <c r="T519" s="5"/>
      <c r="U519" s="5"/>
      <c r="V519" s="5"/>
    </row>
    <row r="520" spans="15:22" ht="19.5" customHeight="1">
      <c r="O520" s="5"/>
      <c r="P520" s="5"/>
      <c r="Q520" s="5"/>
      <c r="R520" s="5"/>
      <c r="S520" s="5"/>
      <c r="T520" s="5"/>
      <c r="U520" s="5"/>
      <c r="V520" s="5"/>
    </row>
    <row r="521" spans="15:22" ht="19.5" customHeight="1">
      <c r="O521" s="5"/>
      <c r="P521" s="5"/>
      <c r="Q521" s="5"/>
      <c r="R521" s="5"/>
      <c r="S521" s="5"/>
      <c r="T521" s="5"/>
      <c r="U521" s="5"/>
      <c r="V521" s="5"/>
    </row>
    <row r="522" spans="15:22" ht="19.5" customHeight="1">
      <c r="O522" s="5"/>
      <c r="P522" s="5"/>
      <c r="Q522" s="5"/>
      <c r="R522" s="5"/>
      <c r="S522" s="5"/>
      <c r="T522" s="5"/>
      <c r="U522" s="5"/>
      <c r="V522" s="5"/>
    </row>
    <row r="523" spans="15:22" ht="19.5" customHeight="1">
      <c r="O523" s="5"/>
      <c r="P523" s="5"/>
      <c r="Q523" s="5"/>
      <c r="R523" s="5"/>
      <c r="S523" s="5"/>
      <c r="T523" s="5"/>
      <c r="U523" s="5"/>
      <c r="V523" s="5"/>
    </row>
    <row r="524" spans="15:22" ht="19.5" customHeight="1">
      <c r="O524" s="5"/>
      <c r="P524" s="5"/>
      <c r="Q524" s="5"/>
      <c r="R524" s="5"/>
      <c r="S524" s="5"/>
      <c r="T524" s="5"/>
      <c r="U524" s="5"/>
      <c r="V524" s="5"/>
    </row>
    <row r="525" spans="15:22" ht="19.5" customHeight="1">
      <c r="O525" s="5"/>
      <c r="P525" s="5"/>
      <c r="Q525" s="5"/>
      <c r="R525" s="5"/>
      <c r="S525" s="5"/>
      <c r="T525" s="5"/>
      <c r="U525" s="5"/>
      <c r="V525" s="5"/>
    </row>
    <row r="526" spans="15:22" ht="19.5" customHeight="1">
      <c r="O526" s="5"/>
      <c r="P526" s="5"/>
      <c r="Q526" s="5"/>
      <c r="R526" s="5"/>
      <c r="S526" s="5"/>
      <c r="T526" s="5"/>
      <c r="U526" s="5"/>
      <c r="V526" s="5"/>
    </row>
    <row r="527" spans="15:22" ht="19.5" customHeight="1">
      <c r="O527" s="5"/>
      <c r="P527" s="5"/>
      <c r="Q527" s="5"/>
      <c r="R527" s="5"/>
      <c r="S527" s="5"/>
      <c r="T527" s="5"/>
      <c r="U527" s="5"/>
      <c r="V527" s="5"/>
    </row>
    <row r="528" spans="15:22" ht="19.5" customHeight="1">
      <c r="O528" s="5"/>
      <c r="P528" s="5"/>
      <c r="Q528" s="5"/>
      <c r="R528" s="5"/>
      <c r="S528" s="5"/>
      <c r="T528" s="5"/>
      <c r="U528" s="5"/>
      <c r="V528" s="5"/>
    </row>
    <row r="529" spans="15:22" ht="19.5" customHeight="1">
      <c r="O529" s="5"/>
      <c r="P529" s="5"/>
      <c r="Q529" s="5"/>
      <c r="R529" s="5"/>
      <c r="S529" s="5"/>
      <c r="T529" s="5"/>
      <c r="U529" s="5"/>
      <c r="V529" s="5"/>
    </row>
    <row r="530" spans="15:22" ht="19.5" customHeight="1">
      <c r="O530" s="5"/>
      <c r="P530" s="5"/>
      <c r="Q530" s="5"/>
      <c r="R530" s="5"/>
      <c r="S530" s="5"/>
      <c r="T530" s="5"/>
      <c r="U530" s="5"/>
      <c r="V530" s="5"/>
    </row>
    <row r="531" spans="15:22" ht="19.5" customHeight="1">
      <c r="O531" s="5"/>
      <c r="P531" s="5"/>
      <c r="Q531" s="5"/>
      <c r="R531" s="5"/>
      <c r="S531" s="5"/>
      <c r="T531" s="5"/>
      <c r="U531" s="5"/>
      <c r="V531" s="5"/>
    </row>
    <row r="532" spans="15:22" ht="19.5" customHeight="1">
      <c r="O532" s="5"/>
      <c r="P532" s="5"/>
      <c r="Q532" s="5"/>
      <c r="R532" s="5"/>
      <c r="S532" s="5"/>
      <c r="T532" s="5"/>
      <c r="U532" s="5"/>
      <c r="V532" s="5"/>
    </row>
    <row r="533" spans="15:22" ht="19.5" customHeight="1">
      <c r="O533" s="5"/>
      <c r="P533" s="5"/>
      <c r="Q533" s="5"/>
      <c r="R533" s="5"/>
      <c r="S533" s="5"/>
      <c r="T533" s="5"/>
      <c r="U533" s="5"/>
      <c r="V533" s="5"/>
    </row>
    <row r="534" spans="15:22" ht="19.5" customHeight="1">
      <c r="O534" s="5"/>
      <c r="P534" s="5"/>
      <c r="Q534" s="5"/>
      <c r="R534" s="5"/>
      <c r="S534" s="5"/>
      <c r="T534" s="5"/>
      <c r="U534" s="5"/>
      <c r="V534" s="5"/>
    </row>
    <row r="535" spans="15:22" ht="19.5" customHeight="1">
      <c r="O535" s="5"/>
      <c r="P535" s="5"/>
      <c r="Q535" s="5"/>
      <c r="R535" s="5"/>
      <c r="S535" s="5"/>
      <c r="T535" s="5"/>
      <c r="U535" s="5"/>
      <c r="V535" s="5"/>
    </row>
    <row r="536" spans="15:22" ht="19.5" customHeight="1">
      <c r="O536" s="5"/>
      <c r="P536" s="5"/>
      <c r="Q536" s="5"/>
      <c r="R536" s="5"/>
      <c r="S536" s="5"/>
      <c r="T536" s="5"/>
      <c r="U536" s="5"/>
      <c r="V536" s="5"/>
    </row>
    <row r="537" spans="15:22" ht="19.5" customHeight="1">
      <c r="O537" s="5"/>
      <c r="P537" s="5"/>
      <c r="Q537" s="5"/>
      <c r="R537" s="5"/>
      <c r="S537" s="5"/>
      <c r="T537" s="5"/>
      <c r="U537" s="5"/>
      <c r="V537" s="5"/>
    </row>
    <row r="538" spans="15:22" ht="19.5" customHeight="1">
      <c r="O538" s="5"/>
      <c r="P538" s="5"/>
      <c r="Q538" s="5"/>
      <c r="R538" s="5"/>
      <c r="S538" s="5"/>
      <c r="T538" s="5"/>
      <c r="U538" s="5"/>
      <c r="V538" s="5"/>
    </row>
    <row r="539" spans="15:22" ht="19.5" customHeight="1">
      <c r="O539" s="5"/>
      <c r="P539" s="5"/>
      <c r="Q539" s="5"/>
      <c r="R539" s="5"/>
      <c r="S539" s="5"/>
      <c r="T539" s="5"/>
      <c r="U539" s="5"/>
      <c r="V539" s="5"/>
    </row>
    <row r="540" spans="15:22" ht="19.5" customHeight="1">
      <c r="O540" s="5"/>
      <c r="P540" s="5"/>
      <c r="Q540" s="5"/>
      <c r="R540" s="5"/>
      <c r="S540" s="5"/>
      <c r="T540" s="5"/>
      <c r="U540" s="5"/>
      <c r="V540" s="5"/>
    </row>
    <row r="541" spans="15:22" ht="19.5" customHeight="1">
      <c r="O541" s="5"/>
      <c r="P541" s="5"/>
      <c r="Q541" s="5"/>
      <c r="R541" s="5"/>
      <c r="S541" s="5"/>
      <c r="T541" s="5"/>
      <c r="U541" s="5"/>
      <c r="V541" s="5"/>
    </row>
    <row r="542" spans="15:22" ht="19.5" customHeight="1">
      <c r="O542" s="5"/>
      <c r="P542" s="5"/>
      <c r="Q542" s="5"/>
      <c r="R542" s="5"/>
      <c r="S542" s="5"/>
      <c r="T542" s="5"/>
      <c r="U542" s="5"/>
      <c r="V542" s="5"/>
    </row>
    <row r="543" spans="15:22" ht="19.5" customHeight="1">
      <c r="O543" s="5"/>
      <c r="P543" s="5"/>
      <c r="Q543" s="5"/>
      <c r="R543" s="5"/>
      <c r="S543" s="5"/>
      <c r="T543" s="5"/>
      <c r="U543" s="5"/>
      <c r="V543" s="5"/>
    </row>
    <row r="544" spans="15:22" ht="19.5" customHeight="1">
      <c r="O544" s="5"/>
      <c r="P544" s="5"/>
      <c r="Q544" s="5"/>
      <c r="R544" s="5"/>
      <c r="S544" s="5"/>
      <c r="T544" s="5"/>
      <c r="U544" s="5"/>
      <c r="V544" s="5"/>
    </row>
    <row r="545" spans="15:22" ht="19.5" customHeight="1">
      <c r="O545" s="5"/>
      <c r="P545" s="5"/>
      <c r="Q545" s="5"/>
      <c r="R545" s="5"/>
      <c r="S545" s="5"/>
      <c r="T545" s="5"/>
      <c r="U545" s="5"/>
      <c r="V545" s="5"/>
    </row>
    <row r="546" spans="15:22" ht="19.5" customHeight="1">
      <c r="O546" s="5"/>
      <c r="P546" s="5"/>
      <c r="Q546" s="5"/>
      <c r="R546" s="5"/>
      <c r="S546" s="5"/>
      <c r="T546" s="5"/>
      <c r="U546" s="5"/>
      <c r="V546" s="5"/>
    </row>
    <row r="547" spans="15:22" ht="19.5" customHeight="1">
      <c r="O547" s="5"/>
      <c r="P547" s="5"/>
      <c r="Q547" s="5"/>
      <c r="R547" s="5"/>
      <c r="S547" s="5"/>
      <c r="T547" s="5"/>
      <c r="U547" s="5"/>
      <c r="V547" s="5"/>
    </row>
    <row r="548" spans="15:22" ht="19.5" customHeight="1">
      <c r="O548" s="5"/>
      <c r="P548" s="5"/>
      <c r="Q548" s="5"/>
      <c r="R548" s="5"/>
      <c r="S548" s="5"/>
      <c r="T548" s="5"/>
      <c r="U548" s="5"/>
      <c r="V548" s="5"/>
    </row>
    <row r="549" spans="15:22" ht="19.5" customHeight="1">
      <c r="O549" s="5"/>
      <c r="P549" s="5"/>
      <c r="Q549" s="5"/>
      <c r="R549" s="5"/>
      <c r="S549" s="5"/>
      <c r="T549" s="5"/>
      <c r="U549" s="5"/>
      <c r="V549" s="5"/>
    </row>
    <row r="550" spans="15:22" ht="19.5" customHeight="1">
      <c r="O550" s="5"/>
      <c r="P550" s="5"/>
      <c r="Q550" s="5"/>
      <c r="R550" s="5"/>
      <c r="S550" s="5"/>
      <c r="T550" s="5"/>
      <c r="U550" s="5"/>
      <c r="V550" s="5"/>
    </row>
    <row r="551" spans="15:22" ht="19.5" customHeight="1">
      <c r="O551" s="5"/>
      <c r="P551" s="5"/>
      <c r="Q551" s="5"/>
      <c r="R551" s="5"/>
      <c r="S551" s="5"/>
      <c r="T551" s="5"/>
      <c r="U551" s="5"/>
      <c r="V551" s="5"/>
    </row>
    <row r="552" spans="15:22" ht="19.5" customHeight="1">
      <c r="O552" s="5"/>
      <c r="P552" s="5"/>
      <c r="Q552" s="5"/>
      <c r="R552" s="5"/>
      <c r="S552" s="5"/>
      <c r="T552" s="5"/>
      <c r="U552" s="5"/>
      <c r="V552" s="5"/>
    </row>
    <row r="553" spans="15:22" ht="19.5" customHeight="1">
      <c r="O553" s="5"/>
      <c r="P553" s="5"/>
      <c r="Q553" s="5"/>
      <c r="R553" s="5"/>
      <c r="S553" s="5"/>
      <c r="T553" s="5"/>
      <c r="U553" s="5"/>
      <c r="V553" s="5"/>
    </row>
    <row r="554" spans="15:22" ht="19.5" customHeight="1">
      <c r="O554" s="5"/>
      <c r="P554" s="5"/>
      <c r="Q554" s="5"/>
      <c r="R554" s="5"/>
      <c r="S554" s="5"/>
      <c r="T554" s="5"/>
      <c r="U554" s="5"/>
      <c r="V554" s="5"/>
    </row>
    <row r="555" spans="15:22" ht="19.5" customHeight="1">
      <c r="O555" s="5"/>
      <c r="P555" s="5"/>
      <c r="Q555" s="5"/>
      <c r="R555" s="5"/>
      <c r="S555" s="5"/>
      <c r="T555" s="5"/>
      <c r="U555" s="5"/>
      <c r="V555" s="5"/>
    </row>
    <row r="556" spans="15:22" ht="19.5" customHeight="1">
      <c r="O556" s="5"/>
      <c r="P556" s="5"/>
      <c r="Q556" s="5"/>
      <c r="R556" s="5"/>
      <c r="S556" s="5"/>
      <c r="T556" s="5"/>
      <c r="U556" s="5"/>
      <c r="V556" s="5"/>
    </row>
    <row r="557" spans="15:22" ht="19.5" customHeight="1">
      <c r="O557" s="5"/>
      <c r="P557" s="5"/>
      <c r="Q557" s="5"/>
      <c r="R557" s="5"/>
      <c r="S557" s="5"/>
      <c r="T557" s="5"/>
      <c r="U557" s="5"/>
      <c r="V557" s="5"/>
    </row>
    <row r="558" spans="15:22" ht="19.5" customHeight="1">
      <c r="O558" s="5"/>
      <c r="P558" s="5"/>
      <c r="Q558" s="5"/>
      <c r="R558" s="5"/>
      <c r="S558" s="5"/>
      <c r="T558" s="5"/>
      <c r="U558" s="5"/>
      <c r="V558" s="5"/>
    </row>
    <row r="559" spans="15:22" ht="19.5" customHeight="1">
      <c r="O559" s="5"/>
      <c r="P559" s="5"/>
      <c r="Q559" s="5"/>
      <c r="R559" s="5"/>
      <c r="S559" s="5"/>
      <c r="T559" s="5"/>
      <c r="U559" s="5"/>
      <c r="V559" s="5"/>
    </row>
    <row r="560" spans="15:22" ht="19.5" customHeight="1">
      <c r="O560" s="5"/>
      <c r="P560" s="5"/>
      <c r="Q560" s="5"/>
      <c r="R560" s="5"/>
      <c r="S560" s="5"/>
      <c r="T560" s="5"/>
      <c r="U560" s="5"/>
      <c r="V560" s="5"/>
    </row>
    <row r="561" spans="15:22" ht="19.5" customHeight="1">
      <c r="O561" s="5"/>
      <c r="P561" s="5"/>
      <c r="Q561" s="5"/>
      <c r="R561" s="5"/>
      <c r="S561" s="5"/>
      <c r="T561" s="5"/>
      <c r="U561" s="5"/>
      <c r="V561" s="5"/>
    </row>
    <row r="562" spans="15:22" ht="19.5" customHeight="1">
      <c r="O562" s="5"/>
      <c r="P562" s="5"/>
      <c r="Q562" s="5"/>
      <c r="R562" s="5"/>
      <c r="S562" s="5"/>
      <c r="T562" s="5"/>
      <c r="U562" s="5"/>
      <c r="V562" s="5"/>
    </row>
    <row r="563" spans="15:22" ht="19.5" customHeight="1">
      <c r="O563" s="5"/>
      <c r="P563" s="5"/>
      <c r="Q563" s="5"/>
      <c r="R563" s="5"/>
      <c r="S563" s="5"/>
      <c r="T563" s="5"/>
      <c r="U563" s="5"/>
      <c r="V563" s="5"/>
    </row>
    <row r="564" spans="15:22" ht="19.5" customHeight="1">
      <c r="O564" s="5"/>
      <c r="P564" s="5"/>
      <c r="Q564" s="5"/>
      <c r="R564" s="5"/>
      <c r="S564" s="5"/>
      <c r="T564" s="5"/>
      <c r="U564" s="5"/>
      <c r="V564" s="5"/>
    </row>
    <row r="565" spans="15:22" ht="19.5" customHeight="1">
      <c r="O565" s="5"/>
      <c r="P565" s="5"/>
      <c r="Q565" s="5"/>
      <c r="R565" s="5"/>
      <c r="S565" s="5"/>
      <c r="T565" s="5"/>
      <c r="U565" s="5"/>
      <c r="V565" s="5"/>
    </row>
    <row r="566" spans="15:22" ht="19.5" customHeight="1">
      <c r="O566" s="5"/>
      <c r="P566" s="5"/>
      <c r="Q566" s="5"/>
      <c r="R566" s="5"/>
      <c r="S566" s="5"/>
      <c r="T566" s="5"/>
      <c r="U566" s="5"/>
      <c r="V566" s="5"/>
    </row>
    <row r="567" spans="15:22" ht="19.5" customHeight="1">
      <c r="O567" s="5"/>
      <c r="P567" s="5"/>
      <c r="Q567" s="5"/>
      <c r="R567" s="5"/>
      <c r="S567" s="5"/>
      <c r="T567" s="5"/>
      <c r="U567" s="5"/>
      <c r="V567" s="5"/>
    </row>
    <row r="568" spans="15:22" ht="19.5" customHeight="1">
      <c r="O568" s="5"/>
      <c r="P568" s="5"/>
      <c r="Q568" s="5"/>
      <c r="R568" s="5"/>
      <c r="S568" s="5"/>
      <c r="T568" s="5"/>
      <c r="U568" s="5"/>
      <c r="V568" s="5"/>
    </row>
  </sheetData>
  <sheetProtection selectLockedCells="1" selectUnlockedCells="1"/>
  <mergeCells count="1">
    <mergeCell ref="D3:E3"/>
  </mergeCells>
  <printOptions/>
  <pageMargins left="0.393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E2" sqref="E2"/>
    </sheetView>
  </sheetViews>
  <sheetFormatPr defaultColWidth="9.140625" defaultRowHeight="12.75"/>
  <cols>
    <col min="1" max="1" width="24.421875" style="0" customWidth="1"/>
    <col min="2" max="2" width="17.8515625" style="0" customWidth="1"/>
    <col min="3" max="3" width="13.140625" style="0" customWidth="1"/>
    <col min="4" max="4" width="27.8515625" style="0" customWidth="1"/>
    <col min="5" max="5" width="22.421875" style="0" customWidth="1"/>
    <col min="6" max="6" width="4.421875" style="0" customWidth="1"/>
    <col min="7" max="7" width="22.00390625" style="0" customWidth="1"/>
    <col min="8" max="8" width="15.57421875" style="0" customWidth="1"/>
    <col min="10" max="10" width="19.8515625" style="0" customWidth="1"/>
    <col min="11" max="11" width="14.8515625" style="0" customWidth="1"/>
    <col min="13" max="13" width="19.28125" style="0" customWidth="1"/>
    <col min="14" max="14" width="22.8515625" style="0" customWidth="1"/>
  </cols>
  <sheetData>
    <row r="1" spans="1:14" ht="12.75">
      <c r="A1" s="8" t="s">
        <v>2</v>
      </c>
      <c r="B1" s="8"/>
      <c r="D1" s="8" t="s">
        <v>33</v>
      </c>
      <c r="E1" s="9"/>
      <c r="G1" s="8" t="s">
        <v>42</v>
      </c>
      <c r="H1" s="9"/>
      <c r="J1" s="6" t="s">
        <v>66</v>
      </c>
      <c r="K1" s="15"/>
      <c r="M1" s="6" t="s">
        <v>73</v>
      </c>
      <c r="N1" s="15"/>
    </row>
    <row r="2" spans="1:14" ht="12.75">
      <c r="A2" s="8" t="s">
        <v>17</v>
      </c>
      <c r="B2" s="9"/>
      <c r="D2" s="10" t="s">
        <v>5</v>
      </c>
      <c r="E2" s="15"/>
      <c r="G2" s="10" t="s">
        <v>43</v>
      </c>
      <c r="H2" s="15"/>
      <c r="J2" s="10" t="s">
        <v>45</v>
      </c>
      <c r="K2" s="15"/>
      <c r="M2" s="10" t="s">
        <v>45</v>
      </c>
      <c r="N2" s="15"/>
    </row>
    <row r="3" spans="1:14" ht="12.75">
      <c r="A3" s="10" t="s">
        <v>18</v>
      </c>
      <c r="B3" s="15"/>
      <c r="D3" s="10" t="s">
        <v>6</v>
      </c>
      <c r="E3" s="15"/>
      <c r="G3" s="10"/>
      <c r="H3" s="15"/>
      <c r="J3" s="10" t="s">
        <v>58</v>
      </c>
      <c r="K3" s="15"/>
      <c r="M3" s="10" t="s">
        <v>70</v>
      </c>
      <c r="N3" s="15"/>
    </row>
    <row r="4" spans="1:14" ht="12.75">
      <c r="A4" s="10" t="s">
        <v>19</v>
      </c>
      <c r="B4" s="15"/>
      <c r="D4" s="10" t="s">
        <v>7</v>
      </c>
      <c r="E4" s="15"/>
      <c r="G4" s="6" t="s">
        <v>44</v>
      </c>
      <c r="H4" s="15"/>
      <c r="J4" s="10" t="s">
        <v>59</v>
      </c>
      <c r="K4" s="15"/>
      <c r="M4" s="10" t="s">
        <v>47</v>
      </c>
      <c r="N4" s="15"/>
    </row>
    <row r="5" spans="1:14" ht="12.75">
      <c r="A5" s="10" t="s">
        <v>20</v>
      </c>
      <c r="B5" s="15"/>
      <c r="D5" s="10" t="s">
        <v>14</v>
      </c>
      <c r="E5" s="15"/>
      <c r="G5" s="10" t="s">
        <v>45</v>
      </c>
      <c r="H5" s="15"/>
      <c r="J5" s="10" t="s">
        <v>60</v>
      </c>
      <c r="K5" s="15"/>
      <c r="M5" s="10" t="s">
        <v>71</v>
      </c>
      <c r="N5" s="15"/>
    </row>
    <row r="6" spans="1:14" ht="12.75">
      <c r="A6" s="10" t="s">
        <v>21</v>
      </c>
      <c r="B6" s="15"/>
      <c r="D6" s="8" t="s">
        <v>34</v>
      </c>
      <c r="E6" s="9"/>
      <c r="G6" s="10" t="s">
        <v>46</v>
      </c>
      <c r="H6" s="15"/>
      <c r="J6" s="10" t="s">
        <v>14</v>
      </c>
      <c r="K6" s="15"/>
      <c r="M6" s="10" t="s">
        <v>14</v>
      </c>
      <c r="N6" s="15"/>
    </row>
    <row r="7" spans="1:14" ht="12.75">
      <c r="A7" s="10" t="s">
        <v>22</v>
      </c>
      <c r="B7" s="15"/>
      <c r="D7" s="10" t="s">
        <v>5</v>
      </c>
      <c r="E7" s="15"/>
      <c r="G7" s="10" t="s">
        <v>47</v>
      </c>
      <c r="H7" s="15"/>
      <c r="J7" s="10"/>
      <c r="K7" s="15"/>
      <c r="M7" s="10"/>
      <c r="N7" s="15"/>
    </row>
    <row r="8" spans="1:14" ht="12.75">
      <c r="A8" s="10" t="s">
        <v>23</v>
      </c>
      <c r="B8" s="15"/>
      <c r="D8" s="10" t="s">
        <v>6</v>
      </c>
      <c r="E8" s="15"/>
      <c r="G8" s="10" t="s">
        <v>48</v>
      </c>
      <c r="H8" s="15"/>
      <c r="J8" s="6" t="s">
        <v>67</v>
      </c>
      <c r="K8" s="15"/>
      <c r="M8" s="6" t="s">
        <v>74</v>
      </c>
      <c r="N8" s="15"/>
    </row>
    <row r="9" spans="1:14" ht="12.75">
      <c r="A9" s="10" t="s">
        <v>14</v>
      </c>
      <c r="B9" s="15"/>
      <c r="D9" s="10" t="s">
        <v>7</v>
      </c>
      <c r="E9" s="15"/>
      <c r="G9" s="10" t="s">
        <v>49</v>
      </c>
      <c r="H9" s="15"/>
      <c r="J9" s="10" t="s">
        <v>45</v>
      </c>
      <c r="K9" s="15"/>
      <c r="M9" s="10" t="s">
        <v>45</v>
      </c>
      <c r="N9" s="15"/>
    </row>
    <row r="10" spans="1:14" ht="12.75">
      <c r="A10" s="13"/>
      <c r="B10" s="9"/>
      <c r="D10" s="10" t="s">
        <v>14</v>
      </c>
      <c r="E10" s="15"/>
      <c r="G10" s="10" t="s">
        <v>14</v>
      </c>
      <c r="H10" s="15"/>
      <c r="J10" s="10" t="s">
        <v>58</v>
      </c>
      <c r="K10" s="15"/>
      <c r="M10" s="10" t="s">
        <v>70</v>
      </c>
      <c r="N10" s="15"/>
    </row>
    <row r="11" spans="1:14" ht="12.75">
      <c r="A11" s="8" t="s">
        <v>24</v>
      </c>
      <c r="B11" s="9"/>
      <c r="D11" s="8" t="s">
        <v>35</v>
      </c>
      <c r="E11" s="9"/>
      <c r="G11" s="10"/>
      <c r="H11" s="15"/>
      <c r="J11" s="10" t="s">
        <v>59</v>
      </c>
      <c r="K11" s="15"/>
      <c r="M11" s="10" t="s">
        <v>47</v>
      </c>
      <c r="N11" s="15"/>
    </row>
    <row r="12" spans="1:14" ht="12.75">
      <c r="A12" s="10" t="s">
        <v>5</v>
      </c>
      <c r="B12" s="15"/>
      <c r="D12" s="10" t="s">
        <v>5</v>
      </c>
      <c r="E12" s="15"/>
      <c r="G12" s="6" t="s">
        <v>50</v>
      </c>
      <c r="H12" s="15"/>
      <c r="J12" s="10" t="s">
        <v>60</v>
      </c>
      <c r="K12" s="15"/>
      <c r="M12" s="10" t="s">
        <v>71</v>
      </c>
      <c r="N12" s="15"/>
    </row>
    <row r="13" spans="1:14" ht="12.75">
      <c r="A13" s="10" t="s">
        <v>6</v>
      </c>
      <c r="B13" s="15"/>
      <c r="D13" s="10" t="s">
        <v>6</v>
      </c>
      <c r="E13" s="15"/>
      <c r="G13" s="10" t="s">
        <v>43</v>
      </c>
      <c r="H13" s="15"/>
      <c r="J13" s="10" t="s">
        <v>14</v>
      </c>
      <c r="K13" s="15"/>
      <c r="M13" s="10" t="s">
        <v>14</v>
      </c>
      <c r="N13" s="15"/>
    </row>
    <row r="14" spans="1:14" ht="12.75">
      <c r="A14" s="10" t="s">
        <v>7</v>
      </c>
      <c r="B14" s="15"/>
      <c r="D14" s="10" t="s">
        <v>7</v>
      </c>
      <c r="E14" s="15"/>
      <c r="G14" s="10" t="s">
        <v>51</v>
      </c>
      <c r="H14" s="15"/>
      <c r="J14" s="10"/>
      <c r="K14" s="15"/>
      <c r="M14" s="10"/>
      <c r="N14" s="15"/>
    </row>
    <row r="15" spans="1:14" ht="12.75">
      <c r="A15" s="10" t="s">
        <v>8</v>
      </c>
      <c r="B15" s="15"/>
      <c r="D15" s="10" t="s">
        <v>36</v>
      </c>
      <c r="E15" s="15"/>
      <c r="G15" s="10" t="s">
        <v>52</v>
      </c>
      <c r="H15" s="15"/>
      <c r="J15" s="6" t="s">
        <v>68</v>
      </c>
      <c r="K15" s="15"/>
      <c r="M15" s="6" t="s">
        <v>75</v>
      </c>
      <c r="N15" s="15"/>
    </row>
    <row r="16" spans="1:14" ht="12.75">
      <c r="A16" s="10" t="s">
        <v>25</v>
      </c>
      <c r="B16" s="15"/>
      <c r="D16" s="10" t="s">
        <v>37</v>
      </c>
      <c r="E16" s="15"/>
      <c r="G16" s="10" t="s">
        <v>53</v>
      </c>
      <c r="H16" s="15"/>
      <c r="J16" s="10" t="s">
        <v>45</v>
      </c>
      <c r="K16" s="15"/>
      <c r="M16" s="10" t="s">
        <v>43</v>
      </c>
      <c r="N16" s="15"/>
    </row>
    <row r="17" spans="1:14" ht="12.75">
      <c r="A17" s="10" t="s">
        <v>14</v>
      </c>
      <c r="B17" s="15"/>
      <c r="D17" s="10" t="s">
        <v>14</v>
      </c>
      <c r="E17" s="15"/>
      <c r="G17" s="10" t="s">
        <v>54</v>
      </c>
      <c r="H17" s="15"/>
      <c r="J17" s="10" t="s">
        <v>58</v>
      </c>
      <c r="K17" s="15"/>
      <c r="M17" s="10" t="s">
        <v>51</v>
      </c>
      <c r="N17" s="15"/>
    </row>
    <row r="18" spans="1:14" ht="12.75">
      <c r="A18" s="13"/>
      <c r="B18" s="9"/>
      <c r="D18" s="8" t="s">
        <v>38</v>
      </c>
      <c r="E18" s="9"/>
      <c r="G18" s="10" t="s">
        <v>55</v>
      </c>
      <c r="H18" s="15"/>
      <c r="J18" s="10" t="s">
        <v>59</v>
      </c>
      <c r="K18" s="15"/>
      <c r="M18" s="10"/>
      <c r="N18" s="15"/>
    </row>
    <row r="19" spans="1:14" ht="12.75">
      <c r="A19" s="8" t="s">
        <v>26</v>
      </c>
      <c r="B19" s="9"/>
      <c r="D19" s="10" t="s">
        <v>5</v>
      </c>
      <c r="E19" s="15"/>
      <c r="G19" s="10" t="s">
        <v>14</v>
      </c>
      <c r="H19" s="15"/>
      <c r="J19" s="10" t="s">
        <v>60</v>
      </c>
      <c r="K19" s="15"/>
      <c r="M19" s="10"/>
      <c r="N19" s="15"/>
    </row>
    <row r="20" spans="1:14" ht="12.75">
      <c r="A20" s="10" t="s">
        <v>27</v>
      </c>
      <c r="B20" s="15"/>
      <c r="D20" s="10" t="s">
        <v>6</v>
      </c>
      <c r="E20" s="15"/>
      <c r="G20" s="10"/>
      <c r="H20" s="15"/>
      <c r="J20" s="10" t="s">
        <v>14</v>
      </c>
      <c r="K20" s="15"/>
      <c r="M20" s="6" t="s">
        <v>76</v>
      </c>
      <c r="N20" s="15"/>
    </row>
    <row r="21" spans="1:14" ht="12.75">
      <c r="A21" s="13"/>
      <c r="B21" s="9"/>
      <c r="D21" s="10" t="s">
        <v>7</v>
      </c>
      <c r="E21" s="15"/>
      <c r="G21" s="6" t="s">
        <v>56</v>
      </c>
      <c r="H21" s="15"/>
      <c r="J21" s="10"/>
      <c r="K21" s="15"/>
      <c r="M21" s="10" t="s">
        <v>45</v>
      </c>
      <c r="N21" s="15"/>
    </row>
    <row r="22" spans="1:14" ht="12.75">
      <c r="A22" s="8" t="s">
        <v>28</v>
      </c>
      <c r="B22" s="9"/>
      <c r="D22" s="10" t="s">
        <v>14</v>
      </c>
      <c r="E22" s="15"/>
      <c r="G22" s="10" t="s">
        <v>57</v>
      </c>
      <c r="H22" s="15"/>
      <c r="J22" s="6" t="s">
        <v>69</v>
      </c>
      <c r="K22" s="15"/>
      <c r="M22" s="10" t="s">
        <v>70</v>
      </c>
      <c r="N22" s="15"/>
    </row>
    <row r="23" spans="1:14" ht="12.75">
      <c r="A23" s="10" t="s">
        <v>5</v>
      </c>
      <c r="B23" s="15"/>
      <c r="D23" s="10"/>
      <c r="E23" s="9"/>
      <c r="G23" s="10" t="s">
        <v>58</v>
      </c>
      <c r="H23" s="15"/>
      <c r="J23" s="10" t="s">
        <v>45</v>
      </c>
      <c r="K23" s="15"/>
      <c r="M23" s="10" t="s">
        <v>47</v>
      </c>
      <c r="N23" s="15"/>
    </row>
    <row r="24" spans="1:14" ht="12.75">
      <c r="A24" s="13"/>
      <c r="B24" s="9"/>
      <c r="D24" s="8" t="s">
        <v>39</v>
      </c>
      <c r="E24" s="9"/>
      <c r="G24" s="10" t="s">
        <v>59</v>
      </c>
      <c r="H24" s="15"/>
      <c r="J24" s="10" t="s">
        <v>70</v>
      </c>
      <c r="K24" s="15"/>
      <c r="M24" s="10" t="s">
        <v>71</v>
      </c>
      <c r="N24" s="15"/>
    </row>
    <row r="25" spans="1:14" ht="12.75">
      <c r="A25" s="8" t="s">
        <v>29</v>
      </c>
      <c r="B25" s="9"/>
      <c r="D25" s="10" t="s">
        <v>5</v>
      </c>
      <c r="E25" s="15"/>
      <c r="G25" s="10" t="s">
        <v>60</v>
      </c>
      <c r="H25" s="15"/>
      <c r="J25" s="10" t="s">
        <v>47</v>
      </c>
      <c r="K25" s="15"/>
      <c r="M25" s="10" t="s">
        <v>14</v>
      </c>
      <c r="N25" s="15"/>
    </row>
    <row r="26" spans="1:14" ht="12.75">
      <c r="A26" s="10" t="s">
        <v>5</v>
      </c>
      <c r="B26" s="15"/>
      <c r="D26" s="10" t="s">
        <v>6</v>
      </c>
      <c r="E26" s="15"/>
      <c r="G26" s="10" t="s">
        <v>61</v>
      </c>
      <c r="H26" s="15"/>
      <c r="J26" s="10" t="s">
        <v>71</v>
      </c>
      <c r="K26" s="15"/>
      <c r="M26" s="10"/>
      <c r="N26" s="15"/>
    </row>
    <row r="27" spans="1:14" ht="12.75">
      <c r="A27" s="10" t="s">
        <v>6</v>
      </c>
      <c r="B27" s="15"/>
      <c r="D27" s="10" t="s">
        <v>7</v>
      </c>
      <c r="E27" s="15"/>
      <c r="G27" s="10" t="s">
        <v>62</v>
      </c>
      <c r="H27" s="15"/>
      <c r="J27" s="10" t="s">
        <v>14</v>
      </c>
      <c r="K27" s="15"/>
      <c r="M27" s="6" t="s">
        <v>77</v>
      </c>
      <c r="N27" s="15"/>
    </row>
    <row r="28" spans="1:14" ht="12.75">
      <c r="A28" s="10" t="s">
        <v>7</v>
      </c>
      <c r="B28" s="15"/>
      <c r="D28" s="10" t="s">
        <v>36</v>
      </c>
      <c r="E28" s="15"/>
      <c r="G28" s="10" t="s">
        <v>63</v>
      </c>
      <c r="H28" s="15"/>
      <c r="J28" s="10"/>
      <c r="K28" s="15"/>
      <c r="M28" s="10" t="s">
        <v>45</v>
      </c>
      <c r="N28" s="15"/>
    </row>
    <row r="29" spans="1:14" ht="12.75">
      <c r="A29" s="10" t="s">
        <v>8</v>
      </c>
      <c r="B29" s="15"/>
      <c r="D29" s="10" t="s">
        <v>14</v>
      </c>
      <c r="E29" s="15"/>
      <c r="G29" s="10"/>
      <c r="H29" s="15"/>
      <c r="J29" s="6" t="s">
        <v>72</v>
      </c>
      <c r="K29" s="15"/>
      <c r="M29" s="10" t="s">
        <v>70</v>
      </c>
      <c r="N29" s="15"/>
    </row>
    <row r="30" spans="1:14" ht="12.75">
      <c r="A30" s="10" t="s">
        <v>25</v>
      </c>
      <c r="B30" s="15"/>
      <c r="D30" s="13"/>
      <c r="E30" s="9"/>
      <c r="G30" s="6" t="s">
        <v>64</v>
      </c>
      <c r="H30" s="15"/>
      <c r="J30" s="10" t="s">
        <v>45</v>
      </c>
      <c r="K30" s="15"/>
      <c r="M30" s="10" t="s">
        <v>47</v>
      </c>
      <c r="N30" s="15"/>
    </row>
    <row r="31" spans="1:14" ht="12.75">
      <c r="A31" s="10" t="s">
        <v>30</v>
      </c>
      <c r="B31" s="15"/>
      <c r="D31" s="8" t="s">
        <v>40</v>
      </c>
      <c r="E31" s="9"/>
      <c r="G31" s="10" t="s">
        <v>45</v>
      </c>
      <c r="H31" s="15"/>
      <c r="J31" s="10" t="s">
        <v>70</v>
      </c>
      <c r="K31" s="15"/>
      <c r="M31" s="10" t="s">
        <v>71</v>
      </c>
      <c r="N31" s="15"/>
    </row>
    <row r="32" spans="1:14" ht="12.75">
      <c r="A32" s="10" t="s">
        <v>31</v>
      </c>
      <c r="B32" s="15"/>
      <c r="D32" s="10" t="s">
        <v>5</v>
      </c>
      <c r="E32" s="15"/>
      <c r="G32" s="10" t="s">
        <v>65</v>
      </c>
      <c r="H32" s="15"/>
      <c r="J32" s="10" t="s">
        <v>47</v>
      </c>
      <c r="K32" s="15"/>
      <c r="M32" s="10" t="s">
        <v>14</v>
      </c>
      <c r="N32" s="15"/>
    </row>
    <row r="33" spans="1:14" ht="12.75">
      <c r="A33" s="10" t="s">
        <v>14</v>
      </c>
      <c r="B33" s="15"/>
      <c r="D33" s="10" t="s">
        <v>6</v>
      </c>
      <c r="E33" s="15"/>
      <c r="G33" s="10" t="s">
        <v>59</v>
      </c>
      <c r="H33" s="15"/>
      <c r="J33" s="10" t="s">
        <v>71</v>
      </c>
      <c r="K33" s="15"/>
      <c r="M33" s="10"/>
      <c r="N33" s="15"/>
    </row>
    <row r="34" spans="1:14" ht="12.75">
      <c r="A34" s="13"/>
      <c r="B34" s="9"/>
      <c r="D34" s="10" t="s">
        <v>7</v>
      </c>
      <c r="E34" s="15"/>
      <c r="G34" s="10" t="s">
        <v>60</v>
      </c>
      <c r="H34" s="15"/>
      <c r="J34" s="10" t="s">
        <v>14</v>
      </c>
      <c r="K34" s="15"/>
      <c r="M34" s="6" t="s">
        <v>78</v>
      </c>
      <c r="N34" s="15"/>
    </row>
    <row r="35" spans="4:11" ht="12.75">
      <c r="D35" s="10" t="s">
        <v>36</v>
      </c>
      <c r="E35" s="15"/>
      <c r="G35" s="10" t="s">
        <v>14</v>
      </c>
      <c r="H35" s="15"/>
      <c r="J35" s="10"/>
      <c r="K35" s="15"/>
    </row>
    <row r="36" spans="4:5" ht="12.75">
      <c r="D36" s="10" t="s">
        <v>14</v>
      </c>
      <c r="E36" s="15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Spłódzielnia Mieszkaniowa</dc:creator>
  <cp:keywords/>
  <dc:description/>
  <cp:lastModifiedBy/>
  <cp:lastPrinted>2017-07-13T07:44:12Z</cp:lastPrinted>
  <dcterms:created xsi:type="dcterms:W3CDTF">2011-05-24T08:57:29Z</dcterms:created>
  <dcterms:modified xsi:type="dcterms:W3CDTF">2018-04-17T09:27:04Z</dcterms:modified>
  <cp:category/>
  <cp:version/>
  <cp:contentType/>
  <cp:contentStatus/>
  <cp:revision>1</cp:revision>
</cp:coreProperties>
</file>